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5120" windowHeight="8535" activeTab="7"/>
  </bookViews>
  <sheets>
    <sheet name="表６．１" sheetId="5" r:id="rId1"/>
    <sheet name="表６．２" sheetId="6" r:id="rId2"/>
    <sheet name="表６．３" sheetId="7" r:id="rId3"/>
    <sheet name="表６．４" sheetId="8" r:id="rId4"/>
    <sheet name="表６．５" sheetId="1" r:id="rId5"/>
    <sheet name="表６．６" sheetId="9" r:id="rId6"/>
    <sheet name="付表６．１" sheetId="2" r:id="rId7"/>
    <sheet name="付表６．２" sheetId="3" r:id="rId8"/>
  </sheets>
  <calcPr calcId="125725"/>
</workbook>
</file>

<file path=xl/calcChain.xml><?xml version="1.0" encoding="utf-8"?>
<calcChain xmlns="http://schemas.openxmlformats.org/spreadsheetml/2006/main">
  <c r="H25" i="9"/>
  <c r="G25"/>
  <c r="J25" s="1"/>
  <c r="F25"/>
  <c r="H24"/>
  <c r="G24"/>
  <c r="J24" s="1"/>
  <c r="F24"/>
  <c r="H23"/>
  <c r="G23"/>
  <c r="J23" s="1"/>
  <c r="F23"/>
  <c r="H22"/>
  <c r="G22"/>
  <c r="J22" s="1"/>
  <c r="F22"/>
  <c r="H21"/>
  <c r="G21"/>
  <c r="J21" s="1"/>
  <c r="F21"/>
  <c r="H20"/>
  <c r="G20"/>
  <c r="J20" s="1"/>
  <c r="F20"/>
  <c r="H19"/>
  <c r="G19"/>
  <c r="J19" s="1"/>
  <c r="F19"/>
  <c r="H18"/>
  <c r="G18"/>
  <c r="J18" s="1"/>
  <c r="F18"/>
  <c r="H17"/>
  <c r="G17"/>
  <c r="J17" s="1"/>
  <c r="F17"/>
  <c r="H16"/>
  <c r="G16"/>
  <c r="J16" s="1"/>
  <c r="F16"/>
  <c r="H15"/>
  <c r="G15"/>
  <c r="J15" s="1"/>
  <c r="F15"/>
  <c r="H14"/>
  <c r="G14"/>
  <c r="J14" s="1"/>
  <c r="F14"/>
  <c r="H13"/>
  <c r="G13"/>
  <c r="J13" s="1"/>
  <c r="F13"/>
  <c r="H12"/>
  <c r="G12"/>
  <c r="J12" s="1"/>
  <c r="F12"/>
  <c r="H11"/>
  <c r="G11"/>
  <c r="J11" s="1"/>
  <c r="F11"/>
  <c r="H10"/>
  <c r="G10"/>
  <c r="J10" s="1"/>
  <c r="F10"/>
  <c r="H9"/>
  <c r="G9"/>
  <c r="J9" s="1"/>
  <c r="F9"/>
  <c r="H8"/>
  <c r="G8"/>
  <c r="J8" s="1"/>
  <c r="F8"/>
  <c r="H7"/>
  <c r="G7"/>
  <c r="J7" s="1"/>
  <c r="F7"/>
  <c r="H6"/>
  <c r="G6"/>
  <c r="J6" s="1"/>
  <c r="F6"/>
  <c r="H5"/>
  <c r="G5"/>
  <c r="J5" s="1"/>
  <c r="F5"/>
  <c r="H4"/>
  <c r="G4"/>
  <c r="J4" s="1"/>
  <c r="F4"/>
  <c r="H3"/>
  <c r="G3"/>
  <c r="J3" s="1"/>
  <c r="F3"/>
  <c r="H8" i="7" l="1"/>
</calcChain>
</file>

<file path=xl/sharedStrings.xml><?xml version="1.0" encoding="utf-8"?>
<sst xmlns="http://schemas.openxmlformats.org/spreadsheetml/2006/main" count="281" uniqueCount="176">
  <si>
    <t>銘柄名</t>
    <rPh sb="0" eb="2">
      <t>メイガラ</t>
    </rPh>
    <rPh sb="2" eb="3">
      <t>メイ</t>
    </rPh>
    <phoneticPr fontId="3"/>
  </si>
  <si>
    <t>メーカー</t>
    <phoneticPr fontId="3"/>
  </si>
  <si>
    <t>購入意向</t>
    <rPh sb="0" eb="2">
      <t>コウニュウ</t>
    </rPh>
    <rPh sb="2" eb="4">
      <t>イコウ</t>
    </rPh>
    <phoneticPr fontId="3"/>
  </si>
  <si>
    <t>購入経験</t>
    <rPh sb="0" eb="2">
      <t>コウニュウ</t>
    </rPh>
    <rPh sb="2" eb="4">
      <t>ケイケン</t>
    </rPh>
    <phoneticPr fontId="3"/>
  </si>
  <si>
    <t>おいしい</t>
    <phoneticPr fontId="3"/>
  </si>
  <si>
    <t>デザインが好き</t>
    <rPh sb="5" eb="6">
      <t>ス</t>
    </rPh>
    <phoneticPr fontId="3"/>
  </si>
  <si>
    <t>近くで買える</t>
    <rPh sb="0" eb="1">
      <t>チカ</t>
    </rPh>
    <rPh sb="3" eb="4">
      <t>カ</t>
    </rPh>
    <phoneticPr fontId="3"/>
  </si>
  <si>
    <t>BOSS</t>
    <phoneticPr fontId="3"/>
  </si>
  <si>
    <t>サントリー</t>
    <phoneticPr fontId="3"/>
  </si>
  <si>
    <t>ジョージア　エメラルドマウンテン</t>
    <phoneticPr fontId="3"/>
  </si>
  <si>
    <t>日本コカコーラ</t>
    <rPh sb="0" eb="2">
      <t>ニホン</t>
    </rPh>
    <phoneticPr fontId="3"/>
  </si>
  <si>
    <t>ジョージア　コーヒーオリジナル</t>
    <phoneticPr fontId="3"/>
  </si>
  <si>
    <t>BOSSプラスワン</t>
    <phoneticPr fontId="3"/>
  </si>
  <si>
    <t>アメリカンブルーNOMO缶</t>
    <rPh sb="12" eb="13">
      <t>カン</t>
    </rPh>
    <phoneticPr fontId="3"/>
  </si>
  <si>
    <t>J.O,スペシャルブレンド</t>
    <phoneticPr fontId="3"/>
  </si>
  <si>
    <t>アサヒ飲料</t>
    <rPh sb="3" eb="5">
      <t>インリョウ</t>
    </rPh>
    <phoneticPr fontId="3"/>
  </si>
  <si>
    <t>サンタマルタ</t>
    <phoneticPr fontId="3"/>
  </si>
  <si>
    <t>ネスレ日本</t>
    <rPh sb="3" eb="5">
      <t>ニホン</t>
    </rPh>
    <phoneticPr fontId="3"/>
  </si>
  <si>
    <t>UCC缶コーヒーオリジナル</t>
    <rPh sb="3" eb="4">
      <t>カン</t>
    </rPh>
    <phoneticPr fontId="3"/>
  </si>
  <si>
    <t>UCC上島珈琲</t>
    <rPh sb="3" eb="5">
      <t>ウエシマ</t>
    </rPh>
    <rPh sb="5" eb="7">
      <t>コーヒー</t>
    </rPh>
    <phoneticPr fontId="3"/>
  </si>
  <si>
    <t>アサヒカフェオ缶280</t>
    <rPh sb="7" eb="8">
      <t>カン</t>
    </rPh>
    <phoneticPr fontId="3"/>
  </si>
  <si>
    <t>ポッカコーヒー</t>
    <phoneticPr fontId="3"/>
  </si>
  <si>
    <t>ポッカ</t>
    <phoneticPr fontId="3"/>
  </si>
  <si>
    <t>UCCスーパーオリジナル</t>
    <phoneticPr fontId="3"/>
  </si>
  <si>
    <t>UCCブラック無糖</t>
    <rPh sb="7" eb="9">
      <t>ムトウ</t>
    </rPh>
    <phoneticPr fontId="3"/>
  </si>
  <si>
    <t>ジョージア　ゾット</t>
    <phoneticPr fontId="3"/>
  </si>
  <si>
    <t>モンテアルバン</t>
    <phoneticPr fontId="3"/>
  </si>
  <si>
    <t>日経流通新聞</t>
    <rPh sb="0" eb="2">
      <t>ニッケイ</t>
    </rPh>
    <rPh sb="2" eb="4">
      <t>リュウツウ</t>
    </rPh>
    <rPh sb="4" eb="6">
      <t>シンブン</t>
    </rPh>
    <phoneticPr fontId="3"/>
  </si>
  <si>
    <t>1996年11月上旬</t>
    <rPh sb="4" eb="5">
      <t>ネン</t>
    </rPh>
    <rPh sb="7" eb="8">
      <t>ガツ</t>
    </rPh>
    <rPh sb="8" eb="10">
      <t>ジョウジュン</t>
    </rPh>
    <phoneticPr fontId="3"/>
  </si>
  <si>
    <t>首都圏に住む中学生から59歳までの男性374人、複数回答</t>
    <rPh sb="0" eb="3">
      <t>シュトケン</t>
    </rPh>
    <rPh sb="4" eb="5">
      <t>ス</t>
    </rPh>
    <rPh sb="6" eb="9">
      <t>チュウガクセイ</t>
    </rPh>
    <rPh sb="13" eb="14">
      <t>サイ</t>
    </rPh>
    <rPh sb="17" eb="19">
      <t>ダンセイ</t>
    </rPh>
    <rPh sb="22" eb="23">
      <t>ニン</t>
    </rPh>
    <rPh sb="24" eb="26">
      <t>フクスウ</t>
    </rPh>
    <rPh sb="26" eb="28">
      <t>カイトウ</t>
    </rPh>
    <phoneticPr fontId="3"/>
  </si>
  <si>
    <t>購入意向</t>
  </si>
  <si>
    <t>購入経験</t>
  </si>
  <si>
    <t>おいしい</t>
  </si>
  <si>
    <t>デザインが好き</t>
  </si>
  <si>
    <t>近くで買える</t>
  </si>
  <si>
    <t>概要</t>
  </si>
  <si>
    <t>回帰統計</t>
  </si>
  <si>
    <t>重相関 R</t>
  </si>
  <si>
    <t>重決定 R2</t>
  </si>
  <si>
    <t>補正 R2</t>
  </si>
  <si>
    <t>標準誤差</t>
  </si>
  <si>
    <t>観測数</t>
  </si>
  <si>
    <t>分散分析表</t>
  </si>
  <si>
    <t>回帰</t>
  </si>
  <si>
    <t>残差</t>
  </si>
  <si>
    <t>合計</t>
  </si>
  <si>
    <t>切片</t>
  </si>
  <si>
    <t>自由度</t>
  </si>
  <si>
    <t>変動</t>
  </si>
  <si>
    <t>分散</t>
  </si>
  <si>
    <t>観測された分散比</t>
  </si>
  <si>
    <t>有意 F</t>
  </si>
  <si>
    <t>係数</t>
  </si>
  <si>
    <t xml:space="preserve">t </t>
  </si>
  <si>
    <t>P-値</t>
  </si>
  <si>
    <t>下限 95%</t>
  </si>
  <si>
    <t>上限 95%</t>
  </si>
  <si>
    <t>下限 95.0%</t>
  </si>
  <si>
    <t>上限 95.0%</t>
  </si>
  <si>
    <t>Y(t)</t>
    <phoneticPr fontId="2"/>
  </si>
  <si>
    <t>Y(t-1)</t>
    <phoneticPr fontId="2"/>
  </si>
  <si>
    <t>C(t)</t>
    <phoneticPr fontId="2"/>
  </si>
  <si>
    <t>Y(t-2)</t>
  </si>
  <si>
    <t>X 値 1</t>
  </si>
  <si>
    <t>X 値 2</t>
  </si>
  <si>
    <t>Y(t)</t>
    <phoneticPr fontId="2"/>
  </si>
  <si>
    <t>Y(t-1)</t>
    <phoneticPr fontId="2"/>
  </si>
  <si>
    <t>Y(t-2)</t>
    <phoneticPr fontId="2"/>
  </si>
  <si>
    <t>C(t)=</t>
    <phoneticPr fontId="2"/>
  </si>
  <si>
    <t>+</t>
    <phoneticPr fontId="2"/>
  </si>
  <si>
    <t>+</t>
    <phoneticPr fontId="2"/>
  </si>
  <si>
    <t>Y(t)+</t>
    <phoneticPr fontId="2"/>
  </si>
  <si>
    <t>Y(t-1)+</t>
    <phoneticPr fontId="2"/>
  </si>
  <si>
    <t>Y(t-1)</t>
    <phoneticPr fontId="2"/>
  </si>
  <si>
    <t>表６．５</t>
    <phoneticPr fontId="2"/>
  </si>
  <si>
    <t>Ct</t>
    <phoneticPr fontId="2"/>
  </si>
  <si>
    <t>Yt</t>
    <phoneticPr fontId="2"/>
  </si>
  <si>
    <t>Yt-1</t>
    <phoneticPr fontId="2"/>
  </si>
  <si>
    <t>Yt-2</t>
    <phoneticPr fontId="2"/>
  </si>
  <si>
    <t>Yt-1</t>
    <phoneticPr fontId="2"/>
  </si>
  <si>
    <t>Yt-2</t>
    <phoneticPr fontId="2"/>
  </si>
  <si>
    <t>人気度</t>
    <rPh sb="0" eb="2">
      <t>ニンキ</t>
    </rPh>
    <rPh sb="2" eb="3">
      <t>ド</t>
    </rPh>
    <phoneticPr fontId="3"/>
  </si>
  <si>
    <t>食パン・イギリスパンがおいしい</t>
    <rPh sb="0" eb="1">
      <t>ショク</t>
    </rPh>
    <phoneticPr fontId="3"/>
  </si>
  <si>
    <t>菓子パン・ペストリーがおいしい</t>
    <rPh sb="0" eb="2">
      <t>カシ</t>
    </rPh>
    <phoneticPr fontId="3"/>
  </si>
  <si>
    <t>種類が豊富</t>
    <rPh sb="0" eb="2">
      <t>シュルイ</t>
    </rPh>
    <rPh sb="3" eb="5">
      <t>ホウフ</t>
    </rPh>
    <phoneticPr fontId="3"/>
  </si>
  <si>
    <t>認知度</t>
    <rPh sb="0" eb="3">
      <t>ニンチド</t>
    </rPh>
    <phoneticPr fontId="3"/>
  </si>
  <si>
    <t>アンデルセン</t>
    <phoneticPr fontId="3"/>
  </si>
  <si>
    <t>サンジェルマン</t>
    <phoneticPr fontId="3"/>
  </si>
  <si>
    <t>木村屋総本店</t>
    <rPh sb="0" eb="2">
      <t>キムラ</t>
    </rPh>
    <rPh sb="2" eb="3">
      <t>ヤ</t>
    </rPh>
    <rPh sb="3" eb="4">
      <t>ソウ</t>
    </rPh>
    <rPh sb="4" eb="6">
      <t>ホンテン</t>
    </rPh>
    <phoneticPr fontId="3"/>
  </si>
  <si>
    <t>ポンパドウル</t>
    <phoneticPr fontId="3"/>
  </si>
  <si>
    <t>フォション</t>
    <phoneticPr fontId="3"/>
  </si>
  <si>
    <t>ドンク</t>
    <phoneticPr fontId="3"/>
  </si>
  <si>
    <t>ヴィ・ド・フランス</t>
    <phoneticPr fontId="3"/>
  </si>
  <si>
    <t>ジョアン</t>
    <phoneticPr fontId="3"/>
  </si>
  <si>
    <t>ホテルオークラ</t>
    <phoneticPr fontId="3"/>
  </si>
  <si>
    <t>ぽるとがる</t>
    <phoneticPr fontId="3"/>
  </si>
  <si>
    <t>ダロワイヨ</t>
    <phoneticPr fontId="3"/>
  </si>
  <si>
    <t>ルノートル</t>
    <phoneticPr fontId="3"/>
  </si>
  <si>
    <t>プチモンド</t>
    <phoneticPr fontId="3"/>
  </si>
  <si>
    <t>ビゴの店</t>
    <rPh sb="3" eb="4">
      <t>ミセ</t>
    </rPh>
    <phoneticPr fontId="3"/>
  </si>
  <si>
    <t>エディアール</t>
    <phoneticPr fontId="3"/>
  </si>
  <si>
    <r>
      <t>L</t>
    </r>
    <r>
      <rPr>
        <sz val="11"/>
        <color theme="1"/>
        <rFont val="ＭＳ Ｐゴシック"/>
        <family val="2"/>
        <scheme val="minor"/>
      </rPr>
      <t>:</t>
    </r>
    <r>
      <rPr>
        <sz val="11"/>
        <rFont val="ＭＳ Ｐゴシック"/>
        <family val="3"/>
        <charset val="128"/>
      </rPr>
      <t>雇用者数(万人)</t>
    </r>
    <rPh sb="2" eb="5">
      <t>コヨウシャ</t>
    </rPh>
    <rPh sb="5" eb="6">
      <t>スウ</t>
    </rPh>
    <rPh sb="7" eb="9">
      <t>マンニン</t>
    </rPh>
    <phoneticPr fontId="3"/>
  </si>
  <si>
    <r>
      <t>Y</t>
    </r>
    <r>
      <rPr>
        <sz val="11"/>
        <color theme="1"/>
        <rFont val="ＭＳ Ｐゴシック"/>
        <family val="2"/>
        <scheme val="minor"/>
      </rPr>
      <t>:</t>
    </r>
    <r>
      <rPr>
        <sz val="11"/>
        <rFont val="ＭＳ Ｐゴシック"/>
        <family val="3"/>
        <charset val="128"/>
      </rPr>
      <t>GDP(億円)</t>
    </r>
    <rPh sb="6" eb="7">
      <t>オク</t>
    </rPh>
    <rPh sb="7" eb="8">
      <t>エン</t>
    </rPh>
    <phoneticPr fontId="3"/>
  </si>
  <si>
    <t>雇用者報酬(億円)</t>
    <rPh sb="0" eb="3">
      <t>コヨウシャ</t>
    </rPh>
    <rPh sb="3" eb="5">
      <t>ホウシュウ</t>
    </rPh>
    <rPh sb="6" eb="7">
      <t>オク</t>
    </rPh>
    <rPh sb="7" eb="8">
      <t>エン</t>
    </rPh>
    <phoneticPr fontId="3"/>
  </si>
  <si>
    <t>GDPデフレータ</t>
    <phoneticPr fontId="3"/>
  </si>
  <si>
    <r>
      <t>ln</t>
    </r>
    <r>
      <rPr>
        <sz val="11"/>
        <rFont val="ＭＳ Ｐゴシック"/>
        <family val="3"/>
        <charset val="128"/>
      </rPr>
      <t>L</t>
    </r>
    <r>
      <rPr>
        <sz val="11"/>
        <color theme="1"/>
        <rFont val="ＭＳ Ｐゴシック"/>
        <family val="2"/>
        <scheme val="minor"/>
      </rPr>
      <t>:</t>
    </r>
    <r>
      <rPr>
        <sz val="11"/>
        <rFont val="ＭＳ Ｐゴシック"/>
        <family val="3"/>
        <charset val="128"/>
      </rPr>
      <t>雇用者数(対数値)</t>
    </r>
    <rPh sb="4" eb="7">
      <t>コヨウシャ</t>
    </rPh>
    <rPh sb="7" eb="8">
      <t>スウ</t>
    </rPh>
    <rPh sb="9" eb="12">
      <t>タイスウチ</t>
    </rPh>
    <phoneticPr fontId="3"/>
  </si>
  <si>
    <r>
      <t>lnY</t>
    </r>
    <r>
      <rPr>
        <sz val="11"/>
        <color theme="1"/>
        <rFont val="ＭＳ Ｐゴシック"/>
        <family val="2"/>
        <scheme val="minor"/>
      </rPr>
      <t>:GDP     (対数値)</t>
    </r>
    <rPh sb="13" eb="16">
      <t>タイスウチ</t>
    </rPh>
    <phoneticPr fontId="3"/>
  </si>
  <si>
    <r>
      <t>l</t>
    </r>
    <r>
      <rPr>
        <sz val="11"/>
        <color theme="1"/>
        <rFont val="ＭＳ Ｐゴシック"/>
        <family val="2"/>
        <scheme val="minor"/>
      </rPr>
      <t>n(W/P):実質賃金（対数値）</t>
    </r>
    <rPh sb="8" eb="10">
      <t>ジッシツ</t>
    </rPh>
    <rPh sb="10" eb="12">
      <t>チンギン</t>
    </rPh>
    <rPh sb="13" eb="16">
      <t>タイスウチ</t>
    </rPh>
    <phoneticPr fontId="3"/>
  </si>
  <si>
    <t>90年代ダミー</t>
    <rPh sb="2" eb="4">
      <t>ネンダイ</t>
    </rPh>
    <phoneticPr fontId="3"/>
  </si>
  <si>
    <r>
      <t>90年代ダミー</t>
    </r>
    <r>
      <rPr>
        <sz val="11"/>
        <color theme="1"/>
        <rFont val="ＭＳ Ｐゴシック"/>
        <family val="2"/>
        <scheme val="minor"/>
      </rPr>
      <t>XlnY</t>
    </r>
    <rPh sb="2" eb="4">
      <t>ネンダイ</t>
    </rPh>
    <phoneticPr fontId="3"/>
  </si>
  <si>
    <t>出所：国民経済計算</t>
    <rPh sb="0" eb="2">
      <t>シュッショ</t>
    </rPh>
    <rPh sb="3" eb="5">
      <t>コクミン</t>
    </rPh>
    <rPh sb="5" eb="7">
      <t>ケイザイ</t>
    </rPh>
    <rPh sb="7" eb="9">
      <t>ケイサン</t>
    </rPh>
    <phoneticPr fontId="3"/>
  </si>
  <si>
    <t>lnL:雇用者数(対数値)</t>
  </si>
  <si>
    <t>lnY:GDP     (対数値)</t>
  </si>
  <si>
    <t>ln(W/P):実質賃金（対数値）</t>
  </si>
  <si>
    <t>90年代ダミー</t>
  </si>
  <si>
    <t>90年代ダミーXlnY</t>
  </si>
  <si>
    <t>表６．６</t>
    <phoneticPr fontId="2"/>
  </si>
  <si>
    <t>合計特殊出生率</t>
    <rPh sb="0" eb="2">
      <t>ゴウケイ</t>
    </rPh>
    <rPh sb="2" eb="4">
      <t>トクシュ</t>
    </rPh>
    <rPh sb="4" eb="6">
      <t>シュッセイ</t>
    </rPh>
    <rPh sb="6" eb="7">
      <t>リツ</t>
    </rPh>
    <phoneticPr fontId="2"/>
  </si>
  <si>
    <t>平均初婚年齢（女性）</t>
    <rPh sb="0" eb="2">
      <t>ヘイキン</t>
    </rPh>
    <rPh sb="2" eb="4">
      <t>ショコン</t>
    </rPh>
    <rPh sb="4" eb="6">
      <t>ネンレイ</t>
    </rPh>
    <rPh sb="7" eb="9">
      <t>ジョセイ</t>
    </rPh>
    <phoneticPr fontId="2"/>
  </si>
  <si>
    <t>教養娯楽支出比率</t>
    <rPh sb="0" eb="2">
      <t>キョウヨウ</t>
    </rPh>
    <rPh sb="2" eb="4">
      <t>ゴラク</t>
    </rPh>
    <rPh sb="4" eb="6">
      <t>シシュツ</t>
    </rPh>
    <rPh sb="6" eb="8">
      <t>ヒリツ</t>
    </rPh>
    <phoneticPr fontId="2"/>
  </si>
  <si>
    <t>男性の通勤・仕事時間</t>
    <rPh sb="0" eb="2">
      <t>ダンセイ</t>
    </rPh>
    <rPh sb="3" eb="5">
      <t>ツウキン</t>
    </rPh>
    <rPh sb="6" eb="8">
      <t>シゴト</t>
    </rPh>
    <rPh sb="8" eb="10">
      <t>ジカン</t>
    </rPh>
    <phoneticPr fontId="2"/>
  </si>
  <si>
    <t>１世帯あたり延べ面積</t>
    <rPh sb="1" eb="3">
      <t>セタイ</t>
    </rPh>
    <rPh sb="6" eb="7">
      <t>ノ</t>
    </rPh>
    <rPh sb="8" eb="10">
      <t>メンセキ</t>
    </rPh>
    <phoneticPr fontId="2"/>
  </si>
  <si>
    <t>消費者物価地域差指数</t>
    <rPh sb="0" eb="3">
      <t>ショウヒシャ</t>
    </rPh>
    <rPh sb="3" eb="5">
      <t>ブッカ</t>
    </rPh>
    <rPh sb="5" eb="8">
      <t>チイキサ</t>
    </rPh>
    <rPh sb="8" eb="10">
      <t>シスウ</t>
    </rPh>
    <phoneticPr fontId="2"/>
  </si>
  <si>
    <t>教育支出比率</t>
    <rPh sb="0" eb="2">
      <t>キョウイク</t>
    </rPh>
    <rPh sb="2" eb="4">
      <t>シシュツ</t>
    </rPh>
    <rPh sb="4" eb="6">
      <t>ヒリツ</t>
    </rPh>
    <phoneticPr fontId="2"/>
  </si>
  <si>
    <t>単位面積あたり住居費</t>
    <rPh sb="0" eb="2">
      <t>タンイ</t>
    </rPh>
    <rPh sb="2" eb="4">
      <t>メンセキ</t>
    </rPh>
    <rPh sb="7" eb="10">
      <t>ジュウキョヒ</t>
    </rPh>
    <phoneticPr fontId="2"/>
  </si>
  <si>
    <t>住居消費支出比率</t>
    <rPh sb="0" eb="2">
      <t>ジュウキョ</t>
    </rPh>
    <rPh sb="2" eb="4">
      <t>ショウヒ</t>
    </rPh>
    <rPh sb="4" eb="6">
      <t>シシュツ</t>
    </rPh>
    <rPh sb="6" eb="8">
      <t>ヒリツ</t>
    </rPh>
    <phoneticPr fontId="2"/>
  </si>
  <si>
    <t>一人あたり県民所得</t>
    <rPh sb="0" eb="2">
      <t>ヒトリ</t>
    </rPh>
    <rPh sb="5" eb="7">
      <t>ケンミン</t>
    </rPh>
    <rPh sb="7" eb="9">
      <t>ショトク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</si>
  <si>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</si>
  <si>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</si>
  <si>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</si>
  <si>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</si>
  <si>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</si>
  <si>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</si>
  <si>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</si>
  <si>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</si>
  <si>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</si>
  <si>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</si>
  <si>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</si>
  <si>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</si>
  <si>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</si>
  <si>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</si>
  <si>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</si>
  <si>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</si>
  <si>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</si>
  <si>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</si>
  <si>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</si>
  <si>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</si>
  <si>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</si>
  <si>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</si>
  <si>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</si>
  <si>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</si>
  <si>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</si>
  <si>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</si>
  <si>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</si>
  <si>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</si>
  <si>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</si>
  <si>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</si>
  <si>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</si>
  <si>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</si>
  <si>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</si>
  <si>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</si>
  <si>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</si>
  <si>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</si>
  <si>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</si>
  <si>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</si>
  <si>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</si>
  <si>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</si>
  <si>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</si>
  <si>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</si>
  <si>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</si>
  <si>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</si>
  <si>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</si>
  <si>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</si>
  <si>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</si>
  <si>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キリンビバレッジ</t>
    <phoneticPr fontId="3"/>
  </si>
  <si>
    <t>表５．９</t>
    <phoneticPr fontId="2"/>
  </si>
</sst>
</file>

<file path=xl/styles.xml><?xml version="1.0" encoding="utf-8"?>
<styleSheet xmlns="http://schemas.openxmlformats.org/spreadsheetml/2006/main">
  <numFmts count="3">
    <numFmt numFmtId="176" formatCode="0.000"/>
    <numFmt numFmtId="177" formatCode="#,##0.0;\-#,##0.0"/>
    <numFmt numFmtId="178" formatCode="0.000_ "/>
  </numFmts>
  <fonts count="4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50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4" xfId="1" applyBorder="1"/>
    <xf numFmtId="0" fontId="1" fillId="0" borderId="5" xfId="1" applyBorder="1"/>
    <xf numFmtId="0" fontId="1" fillId="0" borderId="6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0" xfId="1"/>
    <xf numFmtId="0" fontId="1" fillId="0" borderId="7" xfId="1" applyBorder="1"/>
    <xf numFmtId="0" fontId="1" fillId="0" borderId="8" xfId="1" applyBorder="1"/>
    <xf numFmtId="0" fontId="1" fillId="0" borderId="9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10" xfId="1" applyBorder="1"/>
    <xf numFmtId="0" fontId="1" fillId="0" borderId="11" xfId="1" applyBorder="1"/>
    <xf numFmtId="0" fontId="1" fillId="0" borderId="12" xfId="1" applyBorder="1" applyAlignment="1">
      <alignment horizontal="center"/>
    </xf>
    <xf numFmtId="0" fontId="1" fillId="0" borderId="11" xfId="1" applyBorder="1" applyAlignment="1">
      <alignment horizontal="center"/>
    </xf>
    <xf numFmtId="0" fontId="0" fillId="0" borderId="0" xfId="0" applyFill="1" applyBorder="1" applyAlignment="1"/>
    <xf numFmtId="0" fontId="0" fillId="0" borderId="13" xfId="0" applyFill="1" applyBorder="1" applyAlignment="1"/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Continuous"/>
    </xf>
    <xf numFmtId="176" fontId="0" fillId="0" borderId="0" xfId="0" applyNumberFormat="1" applyFill="1" applyBorder="1" applyAlignment="1"/>
    <xf numFmtId="176" fontId="0" fillId="0" borderId="13" xfId="0" applyNumberFormat="1" applyFill="1" applyBorder="1" applyAlignment="1"/>
    <xf numFmtId="1" fontId="0" fillId="0" borderId="0" xfId="0" applyNumberFormat="1"/>
    <xf numFmtId="176" fontId="0" fillId="0" borderId="0" xfId="0" applyNumberFormat="1"/>
    <xf numFmtId="2" fontId="0" fillId="0" borderId="0" xfId="0" applyNumberFormat="1"/>
    <xf numFmtId="176" fontId="0" fillId="2" borderId="0" xfId="0" applyNumberFormat="1" applyFill="1" applyBorder="1" applyAlignment="1"/>
    <xf numFmtId="176" fontId="0" fillId="2" borderId="13" xfId="0" applyNumberFormat="1" applyFill="1" applyBorder="1" applyAlignment="1"/>
    <xf numFmtId="0" fontId="1" fillId="0" borderId="0" xfId="2" applyBorder="1">
      <alignment vertical="center"/>
    </xf>
    <xf numFmtId="0" fontId="1" fillId="0" borderId="11" xfId="2" applyBorder="1">
      <alignment vertical="center"/>
    </xf>
    <xf numFmtId="0" fontId="1" fillId="0" borderId="15" xfId="2" applyBorder="1">
      <alignment vertical="center"/>
    </xf>
    <xf numFmtId="0" fontId="1" fillId="0" borderId="0" xfId="3">
      <alignment vertical="center"/>
    </xf>
    <xf numFmtId="0" fontId="1" fillId="0" borderId="0" xfId="5">
      <alignment vertical="center"/>
    </xf>
    <xf numFmtId="0" fontId="1" fillId="0" borderId="15" xfId="5" applyBorder="1" applyAlignment="1">
      <alignment horizontal="center" vertical="center" wrapText="1"/>
    </xf>
    <xf numFmtId="0" fontId="1" fillId="0" borderId="15" xfId="5" applyFont="1" applyBorder="1" applyAlignment="1">
      <alignment horizontal="center" vertical="center" wrapText="1"/>
    </xf>
    <xf numFmtId="0" fontId="1" fillId="0" borderId="15" xfId="5" applyFill="1" applyBorder="1" applyAlignment="1">
      <alignment horizontal="center" vertical="center" wrapText="1"/>
    </xf>
    <xf numFmtId="0" fontId="0" fillId="0" borderId="15" xfId="5" applyFont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16" xfId="5" applyBorder="1" applyAlignment="1">
      <alignment horizontal="center" vertical="center"/>
    </xf>
    <xf numFmtId="177" fontId="1" fillId="0" borderId="16" xfId="5" applyNumberFormat="1" applyFill="1" applyBorder="1" applyAlignment="1" applyProtection="1">
      <alignment horizontal="center" vertical="center"/>
    </xf>
    <xf numFmtId="178" fontId="1" fillId="0" borderId="0" xfId="5" applyNumberFormat="1" applyBorder="1" applyAlignment="1">
      <alignment horizontal="center" vertical="center"/>
    </xf>
    <xf numFmtId="0" fontId="1" fillId="0" borderId="0" xfId="5" applyBorder="1" applyAlignment="1">
      <alignment horizontal="center" vertical="center"/>
    </xf>
    <xf numFmtId="177" fontId="1" fillId="0" borderId="0" xfId="5" applyNumberFormat="1" applyFill="1" applyBorder="1" applyAlignment="1" applyProtection="1">
      <alignment horizontal="center" vertical="center"/>
    </xf>
    <xf numFmtId="0" fontId="1" fillId="0" borderId="11" xfId="5" applyBorder="1" applyAlignment="1">
      <alignment horizontal="center" vertical="center"/>
    </xf>
    <xf numFmtId="177" fontId="1" fillId="0" borderId="11" xfId="5" applyNumberFormat="1" applyFill="1" applyBorder="1" applyAlignment="1" applyProtection="1">
      <alignment horizontal="center" vertical="center"/>
    </xf>
    <xf numFmtId="178" fontId="1" fillId="0" borderId="11" xfId="5" applyNumberFormat="1" applyBorder="1" applyAlignment="1">
      <alignment horizontal="center" vertical="center"/>
    </xf>
    <xf numFmtId="0" fontId="0" fillId="0" borderId="14" xfId="0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6">
    <cellStyle name="標準" xfId="0" builtinId="0"/>
    <cellStyle name="標準 2" xfId="3"/>
    <cellStyle name="標準 3" xfId="4"/>
    <cellStyle name="標準_Book1" xfId="5"/>
    <cellStyle name="標準_bread" xfId="2"/>
    <cellStyle name="標準_データ実例(分析結果)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B8" sqref="B8"/>
    </sheetView>
  </sheetViews>
  <sheetFormatPr defaultRowHeight="13.5"/>
  <cols>
    <col min="1" max="1" width="27.75" style="10" customWidth="1"/>
    <col min="2" max="2" width="15" style="10" bestFit="1" customWidth="1"/>
    <col min="3" max="256" width="9" style="10"/>
    <col min="257" max="257" width="27.75" style="10" customWidth="1"/>
    <col min="258" max="258" width="15" style="10" bestFit="1" customWidth="1"/>
    <col min="259" max="512" width="9" style="10"/>
    <col min="513" max="513" width="27.75" style="10" customWidth="1"/>
    <col min="514" max="514" width="15" style="10" bestFit="1" customWidth="1"/>
    <col min="515" max="768" width="9" style="10"/>
    <col min="769" max="769" width="27.75" style="10" customWidth="1"/>
    <col min="770" max="770" width="15" style="10" bestFit="1" customWidth="1"/>
    <col min="771" max="1024" width="9" style="10"/>
    <col min="1025" max="1025" width="27.75" style="10" customWidth="1"/>
    <col min="1026" max="1026" width="15" style="10" bestFit="1" customWidth="1"/>
    <col min="1027" max="1280" width="9" style="10"/>
    <col min="1281" max="1281" width="27.75" style="10" customWidth="1"/>
    <col min="1282" max="1282" width="15" style="10" bestFit="1" customWidth="1"/>
    <col min="1283" max="1536" width="9" style="10"/>
    <col min="1537" max="1537" width="27.75" style="10" customWidth="1"/>
    <col min="1538" max="1538" width="15" style="10" bestFit="1" customWidth="1"/>
    <col min="1539" max="1792" width="9" style="10"/>
    <col min="1793" max="1793" width="27.75" style="10" customWidth="1"/>
    <col min="1794" max="1794" width="15" style="10" bestFit="1" customWidth="1"/>
    <col min="1795" max="2048" width="9" style="10"/>
    <col min="2049" max="2049" width="27.75" style="10" customWidth="1"/>
    <col min="2050" max="2050" width="15" style="10" bestFit="1" customWidth="1"/>
    <col min="2051" max="2304" width="9" style="10"/>
    <col min="2305" max="2305" width="27.75" style="10" customWidth="1"/>
    <col min="2306" max="2306" width="15" style="10" bestFit="1" customWidth="1"/>
    <col min="2307" max="2560" width="9" style="10"/>
    <col min="2561" max="2561" width="27.75" style="10" customWidth="1"/>
    <col min="2562" max="2562" width="15" style="10" bestFit="1" customWidth="1"/>
    <col min="2563" max="2816" width="9" style="10"/>
    <col min="2817" max="2817" width="27.75" style="10" customWidth="1"/>
    <col min="2818" max="2818" width="15" style="10" bestFit="1" customWidth="1"/>
    <col min="2819" max="3072" width="9" style="10"/>
    <col min="3073" max="3073" width="27.75" style="10" customWidth="1"/>
    <col min="3074" max="3074" width="15" style="10" bestFit="1" customWidth="1"/>
    <col min="3075" max="3328" width="9" style="10"/>
    <col min="3329" max="3329" width="27.75" style="10" customWidth="1"/>
    <col min="3330" max="3330" width="15" style="10" bestFit="1" customWidth="1"/>
    <col min="3331" max="3584" width="9" style="10"/>
    <col min="3585" max="3585" width="27.75" style="10" customWidth="1"/>
    <col min="3586" max="3586" width="15" style="10" bestFit="1" customWidth="1"/>
    <col min="3587" max="3840" width="9" style="10"/>
    <col min="3841" max="3841" width="27.75" style="10" customWidth="1"/>
    <col min="3842" max="3842" width="15" style="10" bestFit="1" customWidth="1"/>
    <col min="3843" max="4096" width="9" style="10"/>
    <col min="4097" max="4097" width="27.75" style="10" customWidth="1"/>
    <col min="4098" max="4098" width="15" style="10" bestFit="1" customWidth="1"/>
    <col min="4099" max="4352" width="9" style="10"/>
    <col min="4353" max="4353" width="27.75" style="10" customWidth="1"/>
    <col min="4354" max="4354" width="15" style="10" bestFit="1" customWidth="1"/>
    <col min="4355" max="4608" width="9" style="10"/>
    <col min="4609" max="4609" width="27.75" style="10" customWidth="1"/>
    <col min="4610" max="4610" width="15" style="10" bestFit="1" customWidth="1"/>
    <col min="4611" max="4864" width="9" style="10"/>
    <col min="4865" max="4865" width="27.75" style="10" customWidth="1"/>
    <col min="4866" max="4866" width="15" style="10" bestFit="1" customWidth="1"/>
    <col min="4867" max="5120" width="9" style="10"/>
    <col min="5121" max="5121" width="27.75" style="10" customWidth="1"/>
    <col min="5122" max="5122" width="15" style="10" bestFit="1" customWidth="1"/>
    <col min="5123" max="5376" width="9" style="10"/>
    <col min="5377" max="5377" width="27.75" style="10" customWidth="1"/>
    <col min="5378" max="5378" width="15" style="10" bestFit="1" customWidth="1"/>
    <col min="5379" max="5632" width="9" style="10"/>
    <col min="5633" max="5633" width="27.75" style="10" customWidth="1"/>
    <col min="5634" max="5634" width="15" style="10" bestFit="1" customWidth="1"/>
    <col min="5635" max="5888" width="9" style="10"/>
    <col min="5889" max="5889" width="27.75" style="10" customWidth="1"/>
    <col min="5890" max="5890" width="15" style="10" bestFit="1" customWidth="1"/>
    <col min="5891" max="6144" width="9" style="10"/>
    <col min="6145" max="6145" width="27.75" style="10" customWidth="1"/>
    <col min="6146" max="6146" width="15" style="10" bestFit="1" customWidth="1"/>
    <col min="6147" max="6400" width="9" style="10"/>
    <col min="6401" max="6401" width="27.75" style="10" customWidth="1"/>
    <col min="6402" max="6402" width="15" style="10" bestFit="1" customWidth="1"/>
    <col min="6403" max="6656" width="9" style="10"/>
    <col min="6657" max="6657" width="27.75" style="10" customWidth="1"/>
    <col min="6658" max="6658" width="15" style="10" bestFit="1" customWidth="1"/>
    <col min="6659" max="6912" width="9" style="10"/>
    <col min="6913" max="6913" width="27.75" style="10" customWidth="1"/>
    <col min="6914" max="6914" width="15" style="10" bestFit="1" customWidth="1"/>
    <col min="6915" max="7168" width="9" style="10"/>
    <col min="7169" max="7169" width="27.75" style="10" customWidth="1"/>
    <col min="7170" max="7170" width="15" style="10" bestFit="1" customWidth="1"/>
    <col min="7171" max="7424" width="9" style="10"/>
    <col min="7425" max="7425" width="27.75" style="10" customWidth="1"/>
    <col min="7426" max="7426" width="15" style="10" bestFit="1" customWidth="1"/>
    <col min="7427" max="7680" width="9" style="10"/>
    <col min="7681" max="7681" width="27.75" style="10" customWidth="1"/>
    <col min="7682" max="7682" width="15" style="10" bestFit="1" customWidth="1"/>
    <col min="7683" max="7936" width="9" style="10"/>
    <col min="7937" max="7937" width="27.75" style="10" customWidth="1"/>
    <col min="7938" max="7938" width="15" style="10" bestFit="1" customWidth="1"/>
    <col min="7939" max="8192" width="9" style="10"/>
    <col min="8193" max="8193" width="27.75" style="10" customWidth="1"/>
    <col min="8194" max="8194" width="15" style="10" bestFit="1" customWidth="1"/>
    <col min="8195" max="8448" width="9" style="10"/>
    <col min="8449" max="8449" width="27.75" style="10" customWidth="1"/>
    <col min="8450" max="8450" width="15" style="10" bestFit="1" customWidth="1"/>
    <col min="8451" max="8704" width="9" style="10"/>
    <col min="8705" max="8705" width="27.75" style="10" customWidth="1"/>
    <col min="8706" max="8706" width="15" style="10" bestFit="1" customWidth="1"/>
    <col min="8707" max="8960" width="9" style="10"/>
    <col min="8961" max="8961" width="27.75" style="10" customWidth="1"/>
    <col min="8962" max="8962" width="15" style="10" bestFit="1" customWidth="1"/>
    <col min="8963" max="9216" width="9" style="10"/>
    <col min="9217" max="9217" width="27.75" style="10" customWidth="1"/>
    <col min="9218" max="9218" width="15" style="10" bestFit="1" customWidth="1"/>
    <col min="9219" max="9472" width="9" style="10"/>
    <col min="9473" max="9473" width="27.75" style="10" customWidth="1"/>
    <col min="9474" max="9474" width="15" style="10" bestFit="1" customWidth="1"/>
    <col min="9475" max="9728" width="9" style="10"/>
    <col min="9729" max="9729" width="27.75" style="10" customWidth="1"/>
    <col min="9730" max="9730" width="15" style="10" bestFit="1" customWidth="1"/>
    <col min="9731" max="9984" width="9" style="10"/>
    <col min="9985" max="9985" width="27.75" style="10" customWidth="1"/>
    <col min="9986" max="9986" width="15" style="10" bestFit="1" customWidth="1"/>
    <col min="9987" max="10240" width="9" style="10"/>
    <col min="10241" max="10241" width="27.75" style="10" customWidth="1"/>
    <col min="10242" max="10242" width="15" style="10" bestFit="1" customWidth="1"/>
    <col min="10243" max="10496" width="9" style="10"/>
    <col min="10497" max="10497" width="27.75" style="10" customWidth="1"/>
    <col min="10498" max="10498" width="15" style="10" bestFit="1" customWidth="1"/>
    <col min="10499" max="10752" width="9" style="10"/>
    <col min="10753" max="10753" width="27.75" style="10" customWidth="1"/>
    <col min="10754" max="10754" width="15" style="10" bestFit="1" customWidth="1"/>
    <col min="10755" max="11008" width="9" style="10"/>
    <col min="11009" max="11009" width="27.75" style="10" customWidth="1"/>
    <col min="11010" max="11010" width="15" style="10" bestFit="1" customWidth="1"/>
    <col min="11011" max="11264" width="9" style="10"/>
    <col min="11265" max="11265" width="27.75" style="10" customWidth="1"/>
    <col min="11266" max="11266" width="15" style="10" bestFit="1" customWidth="1"/>
    <col min="11267" max="11520" width="9" style="10"/>
    <col min="11521" max="11521" width="27.75" style="10" customWidth="1"/>
    <col min="11522" max="11522" width="15" style="10" bestFit="1" customWidth="1"/>
    <col min="11523" max="11776" width="9" style="10"/>
    <col min="11777" max="11777" width="27.75" style="10" customWidth="1"/>
    <col min="11778" max="11778" width="15" style="10" bestFit="1" customWidth="1"/>
    <col min="11779" max="12032" width="9" style="10"/>
    <col min="12033" max="12033" width="27.75" style="10" customWidth="1"/>
    <col min="12034" max="12034" width="15" style="10" bestFit="1" customWidth="1"/>
    <col min="12035" max="12288" width="9" style="10"/>
    <col min="12289" max="12289" width="27.75" style="10" customWidth="1"/>
    <col min="12290" max="12290" width="15" style="10" bestFit="1" customWidth="1"/>
    <col min="12291" max="12544" width="9" style="10"/>
    <col min="12545" max="12545" width="27.75" style="10" customWidth="1"/>
    <col min="12546" max="12546" width="15" style="10" bestFit="1" customWidth="1"/>
    <col min="12547" max="12800" width="9" style="10"/>
    <col min="12801" max="12801" width="27.75" style="10" customWidth="1"/>
    <col min="12802" max="12802" width="15" style="10" bestFit="1" customWidth="1"/>
    <col min="12803" max="13056" width="9" style="10"/>
    <col min="13057" max="13057" width="27.75" style="10" customWidth="1"/>
    <col min="13058" max="13058" width="15" style="10" bestFit="1" customWidth="1"/>
    <col min="13059" max="13312" width="9" style="10"/>
    <col min="13313" max="13313" width="27.75" style="10" customWidth="1"/>
    <col min="13314" max="13314" width="15" style="10" bestFit="1" customWidth="1"/>
    <col min="13315" max="13568" width="9" style="10"/>
    <col min="13569" max="13569" width="27.75" style="10" customWidth="1"/>
    <col min="13570" max="13570" width="15" style="10" bestFit="1" customWidth="1"/>
    <col min="13571" max="13824" width="9" style="10"/>
    <col min="13825" max="13825" width="27.75" style="10" customWidth="1"/>
    <col min="13826" max="13826" width="15" style="10" bestFit="1" customWidth="1"/>
    <col min="13827" max="14080" width="9" style="10"/>
    <col min="14081" max="14081" width="27.75" style="10" customWidth="1"/>
    <col min="14082" max="14082" width="15" style="10" bestFit="1" customWidth="1"/>
    <col min="14083" max="14336" width="9" style="10"/>
    <col min="14337" max="14337" width="27.75" style="10" customWidth="1"/>
    <col min="14338" max="14338" width="15" style="10" bestFit="1" customWidth="1"/>
    <col min="14339" max="14592" width="9" style="10"/>
    <col min="14593" max="14593" width="27.75" style="10" customWidth="1"/>
    <col min="14594" max="14594" width="15" style="10" bestFit="1" customWidth="1"/>
    <col min="14595" max="14848" width="9" style="10"/>
    <col min="14849" max="14849" width="27.75" style="10" customWidth="1"/>
    <col min="14850" max="14850" width="15" style="10" bestFit="1" customWidth="1"/>
    <col min="14851" max="15104" width="9" style="10"/>
    <col min="15105" max="15105" width="27.75" style="10" customWidth="1"/>
    <col min="15106" max="15106" width="15" style="10" bestFit="1" customWidth="1"/>
    <col min="15107" max="15360" width="9" style="10"/>
    <col min="15361" max="15361" width="27.75" style="10" customWidth="1"/>
    <col min="15362" max="15362" width="15" style="10" bestFit="1" customWidth="1"/>
    <col min="15363" max="15616" width="9" style="10"/>
    <col min="15617" max="15617" width="27.75" style="10" customWidth="1"/>
    <col min="15618" max="15618" width="15" style="10" bestFit="1" customWidth="1"/>
    <col min="15619" max="15872" width="9" style="10"/>
    <col min="15873" max="15873" width="27.75" style="10" customWidth="1"/>
    <col min="15874" max="15874" width="15" style="10" bestFit="1" customWidth="1"/>
    <col min="15875" max="16128" width="9" style="10"/>
    <col min="16129" max="16129" width="27.75" style="10" customWidth="1"/>
    <col min="16130" max="16130" width="15" style="10" bestFit="1" customWidth="1"/>
    <col min="16131" max="16384" width="9" style="10"/>
  </cols>
  <sheetData>
    <row r="2" spans="1:7" s="5" customFormat="1" ht="27.75" thickBot="1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4" t="s">
        <v>6</v>
      </c>
      <c r="G2" s="3" t="s">
        <v>5</v>
      </c>
    </row>
    <row r="3" spans="1:7" ht="14.25" thickTop="1">
      <c r="A3" s="6" t="s">
        <v>7</v>
      </c>
      <c r="B3" s="7" t="s">
        <v>8</v>
      </c>
      <c r="C3" s="8">
        <v>94</v>
      </c>
      <c r="D3" s="8">
        <v>288</v>
      </c>
      <c r="E3" s="8">
        <v>131</v>
      </c>
      <c r="F3" s="9">
        <v>206</v>
      </c>
      <c r="G3" s="8">
        <v>82</v>
      </c>
    </row>
    <row r="4" spans="1:7">
      <c r="A4" s="11" t="s">
        <v>9</v>
      </c>
      <c r="B4" s="12" t="s">
        <v>10</v>
      </c>
      <c r="C4" s="13">
        <v>86</v>
      </c>
      <c r="D4" s="13">
        <v>209</v>
      </c>
      <c r="E4" s="13">
        <v>153</v>
      </c>
      <c r="F4" s="14">
        <v>165</v>
      </c>
      <c r="G4" s="13">
        <v>56</v>
      </c>
    </row>
    <row r="5" spans="1:7">
      <c r="A5" s="11" t="s">
        <v>11</v>
      </c>
      <c r="B5" s="12" t="s">
        <v>10</v>
      </c>
      <c r="C5" s="13">
        <v>67</v>
      </c>
      <c r="D5" s="13">
        <v>277</v>
      </c>
      <c r="E5" s="13">
        <v>120</v>
      </c>
      <c r="F5" s="14">
        <v>191</v>
      </c>
      <c r="G5" s="13">
        <v>30</v>
      </c>
    </row>
    <row r="6" spans="1:7">
      <c r="A6" s="11" t="s">
        <v>12</v>
      </c>
      <c r="B6" s="12" t="s">
        <v>8</v>
      </c>
      <c r="C6" s="13">
        <v>64</v>
      </c>
      <c r="D6" s="13">
        <v>168</v>
      </c>
      <c r="E6" s="13">
        <v>131</v>
      </c>
      <c r="F6" s="14">
        <v>153</v>
      </c>
      <c r="G6" s="13">
        <v>37</v>
      </c>
    </row>
    <row r="7" spans="1:7">
      <c r="A7" s="11" t="s">
        <v>13</v>
      </c>
      <c r="B7" s="12" t="s">
        <v>174</v>
      </c>
      <c r="C7" s="13">
        <v>60</v>
      </c>
      <c r="D7" s="13">
        <v>180</v>
      </c>
      <c r="E7" s="13">
        <v>112</v>
      </c>
      <c r="F7" s="14">
        <v>131</v>
      </c>
      <c r="G7" s="13">
        <v>64</v>
      </c>
    </row>
    <row r="8" spans="1:7">
      <c r="A8" s="11" t="s">
        <v>14</v>
      </c>
      <c r="B8" s="12" t="s">
        <v>15</v>
      </c>
      <c r="C8" s="13">
        <v>56</v>
      </c>
      <c r="D8" s="13">
        <v>209</v>
      </c>
      <c r="E8" s="13">
        <v>112</v>
      </c>
      <c r="F8" s="14">
        <v>157</v>
      </c>
      <c r="G8" s="13">
        <v>26</v>
      </c>
    </row>
    <row r="9" spans="1:7">
      <c r="A9" s="11" t="s">
        <v>16</v>
      </c>
      <c r="B9" s="12" t="s">
        <v>17</v>
      </c>
      <c r="C9" s="13">
        <v>56</v>
      </c>
      <c r="D9" s="13">
        <v>183</v>
      </c>
      <c r="E9" s="13">
        <v>120</v>
      </c>
      <c r="F9" s="14">
        <v>127</v>
      </c>
      <c r="G9" s="13">
        <v>22</v>
      </c>
    </row>
    <row r="10" spans="1:7">
      <c r="A10" s="11" t="s">
        <v>18</v>
      </c>
      <c r="B10" s="12" t="s">
        <v>19</v>
      </c>
      <c r="C10" s="13">
        <v>52</v>
      </c>
      <c r="D10" s="13">
        <v>224</v>
      </c>
      <c r="E10" s="13">
        <v>108</v>
      </c>
      <c r="F10" s="14">
        <v>142</v>
      </c>
      <c r="G10" s="13">
        <v>19</v>
      </c>
    </row>
    <row r="11" spans="1:7">
      <c r="A11" s="11" t="s">
        <v>20</v>
      </c>
      <c r="B11" s="12" t="s">
        <v>15</v>
      </c>
      <c r="C11" s="13">
        <v>49</v>
      </c>
      <c r="D11" s="13">
        <v>116</v>
      </c>
      <c r="E11" s="13">
        <v>157</v>
      </c>
      <c r="F11" s="14">
        <v>101</v>
      </c>
      <c r="G11" s="13">
        <v>11</v>
      </c>
    </row>
    <row r="12" spans="1:7">
      <c r="A12" s="11" t="s">
        <v>21</v>
      </c>
      <c r="B12" s="12" t="s">
        <v>22</v>
      </c>
      <c r="C12" s="13">
        <v>49</v>
      </c>
      <c r="D12" s="13">
        <v>251</v>
      </c>
      <c r="E12" s="13">
        <v>105</v>
      </c>
      <c r="F12" s="14">
        <v>165</v>
      </c>
      <c r="G12" s="13">
        <v>30</v>
      </c>
    </row>
    <row r="13" spans="1:7">
      <c r="A13" s="11" t="s">
        <v>23</v>
      </c>
      <c r="B13" s="12" t="s">
        <v>19</v>
      </c>
      <c r="C13" s="13">
        <v>45</v>
      </c>
      <c r="D13" s="13">
        <v>191</v>
      </c>
      <c r="E13" s="13">
        <v>120</v>
      </c>
      <c r="F13" s="14">
        <v>127</v>
      </c>
      <c r="G13" s="13">
        <v>19</v>
      </c>
    </row>
    <row r="14" spans="1:7">
      <c r="A14" s="11" t="s">
        <v>24</v>
      </c>
      <c r="B14" s="12" t="s">
        <v>19</v>
      </c>
      <c r="C14" s="13">
        <v>45</v>
      </c>
      <c r="D14" s="13">
        <v>194</v>
      </c>
      <c r="E14" s="13">
        <v>108</v>
      </c>
      <c r="F14" s="14">
        <v>131</v>
      </c>
      <c r="G14" s="13">
        <v>15</v>
      </c>
    </row>
    <row r="15" spans="1:7">
      <c r="A15" s="11" t="s">
        <v>25</v>
      </c>
      <c r="B15" s="12" t="s">
        <v>10</v>
      </c>
      <c r="C15" s="13">
        <v>37</v>
      </c>
      <c r="D15" s="13">
        <v>150</v>
      </c>
      <c r="E15" s="13">
        <v>97</v>
      </c>
      <c r="F15" s="14">
        <v>138</v>
      </c>
      <c r="G15" s="13">
        <v>22</v>
      </c>
    </row>
    <row r="16" spans="1:7">
      <c r="A16" s="15" t="s">
        <v>26</v>
      </c>
      <c r="B16" s="16" t="s">
        <v>17</v>
      </c>
      <c r="C16" s="17">
        <v>37</v>
      </c>
      <c r="D16" s="17">
        <v>127</v>
      </c>
      <c r="E16" s="17">
        <v>94</v>
      </c>
      <c r="F16" s="18">
        <v>101</v>
      </c>
      <c r="G16" s="17">
        <v>15</v>
      </c>
    </row>
    <row r="18" spans="1:1">
      <c r="A18" s="10" t="s">
        <v>27</v>
      </c>
    </row>
    <row r="19" spans="1:1">
      <c r="A19" s="10" t="s">
        <v>28</v>
      </c>
    </row>
    <row r="20" spans="1:1">
      <c r="A20" s="10" t="s">
        <v>29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I13" sqref="I13"/>
    </sheetView>
  </sheetViews>
  <sheetFormatPr defaultRowHeight="13.5"/>
  <sheetData>
    <row r="1" spans="1:6" ht="14.25" thickBot="1"/>
    <row r="2" spans="1:6">
      <c r="A2" s="21"/>
      <c r="B2" s="21" t="s">
        <v>30</v>
      </c>
      <c r="C2" s="21" t="s">
        <v>31</v>
      </c>
      <c r="D2" s="21" t="s">
        <v>32</v>
      </c>
      <c r="E2" s="21" t="s">
        <v>34</v>
      </c>
      <c r="F2" s="21" t="s">
        <v>33</v>
      </c>
    </row>
    <row r="3" spans="1:6">
      <c r="A3" s="19" t="s">
        <v>30</v>
      </c>
      <c r="B3" s="19">
        <v>1</v>
      </c>
      <c r="C3" s="19"/>
      <c r="D3" s="19"/>
      <c r="F3" s="19"/>
    </row>
    <row r="4" spans="1:6">
      <c r="A4" s="19" t="s">
        <v>31</v>
      </c>
      <c r="B4" s="19">
        <v>0.61622862486523999</v>
      </c>
      <c r="C4" s="19">
        <v>1</v>
      </c>
      <c r="D4" s="19"/>
      <c r="E4" s="19"/>
      <c r="F4" s="19"/>
    </row>
    <row r="5" spans="1:6">
      <c r="A5" s="19" t="s">
        <v>32</v>
      </c>
      <c r="B5" s="19">
        <v>0.60097552696686307</v>
      </c>
      <c r="C5" s="19">
        <v>-5.5273828648908447E-3</v>
      </c>
      <c r="D5" s="19">
        <v>1</v>
      </c>
      <c r="E5" s="19"/>
      <c r="F5" s="19"/>
    </row>
    <row r="6" spans="1:6">
      <c r="A6" s="19" t="s">
        <v>34</v>
      </c>
      <c r="B6" s="19">
        <v>0.7545858942283471</v>
      </c>
      <c r="C6" s="19">
        <v>0.90240764322677058</v>
      </c>
      <c r="D6" s="19">
        <v>0.13938464075320267</v>
      </c>
      <c r="E6" s="19">
        <v>1</v>
      </c>
    </row>
    <row r="7" spans="1:6" ht="14.25" thickBot="1">
      <c r="A7" s="20" t="s">
        <v>33</v>
      </c>
      <c r="B7" s="20">
        <v>0.84053453515495857</v>
      </c>
      <c r="C7" s="20">
        <v>0.51063499314508543</v>
      </c>
      <c r="D7" s="20">
        <v>0.28923374900193077</v>
      </c>
      <c r="E7" s="20">
        <v>0.65061674738970898</v>
      </c>
      <c r="F7" s="20">
        <v>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H8" sqref="H8"/>
    </sheetView>
  </sheetViews>
  <sheetFormatPr defaultRowHeight="13.5"/>
  <cols>
    <col min="1" max="1" width="14" bestFit="1" customWidth="1"/>
    <col min="2" max="2" width="9.875" bestFit="1" customWidth="1"/>
    <col min="3" max="5" width="9.125" bestFit="1" customWidth="1"/>
  </cols>
  <sheetData>
    <row r="1" spans="1:8">
      <c r="A1" t="s">
        <v>35</v>
      </c>
    </row>
    <row r="2" spans="1:8" ht="14.25" thickBot="1"/>
    <row r="3" spans="1:8">
      <c r="A3" s="22" t="s">
        <v>36</v>
      </c>
      <c r="B3" s="22"/>
    </row>
    <row r="4" spans="1:8">
      <c r="A4" s="19" t="s">
        <v>38</v>
      </c>
      <c r="B4" s="23">
        <v>0.93961645490307288</v>
      </c>
    </row>
    <row r="5" spans="1:8">
      <c r="A5" s="19" t="s">
        <v>39</v>
      </c>
      <c r="B5" s="23">
        <v>0.91277932374888293</v>
      </c>
    </row>
    <row r="6" spans="1:8" ht="14.25" thickBot="1">
      <c r="A6" s="20" t="s">
        <v>41</v>
      </c>
      <c r="B6" s="20">
        <v>14</v>
      </c>
    </row>
    <row r="7" spans="1:8" ht="14.25" thickBot="1"/>
    <row r="8" spans="1:8">
      <c r="A8" s="21"/>
      <c r="B8" s="21" t="s">
        <v>52</v>
      </c>
      <c r="C8" s="21" t="s">
        <v>40</v>
      </c>
      <c r="D8" s="21" t="s">
        <v>53</v>
      </c>
      <c r="E8" s="21" t="s">
        <v>54</v>
      </c>
      <c r="H8">
        <f>NORMSINV(0.975)</f>
        <v>1.9599639845400536</v>
      </c>
    </row>
    <row r="9" spans="1:8">
      <c r="A9" s="19" t="s">
        <v>46</v>
      </c>
      <c r="B9" s="23">
        <v>-30.473430522826625</v>
      </c>
      <c r="C9" s="23">
        <v>11.557646028043825</v>
      </c>
      <c r="D9" s="23">
        <v>-2.636646809297063</v>
      </c>
      <c r="E9" s="23">
        <v>2.7062134828471369E-2</v>
      </c>
    </row>
    <row r="10" spans="1:8">
      <c r="A10" s="19" t="s">
        <v>31</v>
      </c>
      <c r="B10" s="23">
        <v>4.9818050187886043E-2</v>
      </c>
      <c r="C10" s="23">
        <v>6.6372254473951453E-2</v>
      </c>
      <c r="D10" s="28">
        <v>0.75058547555345889</v>
      </c>
      <c r="E10" s="23">
        <v>0.47206896361477346</v>
      </c>
    </row>
    <row r="11" spans="1:8">
      <c r="A11" s="19" t="s">
        <v>32</v>
      </c>
      <c r="B11" s="23">
        <v>0.3828383065614443</v>
      </c>
      <c r="C11" s="23">
        <v>7.9297793591175239E-2</v>
      </c>
      <c r="D11" s="23">
        <v>4.8278557223822807</v>
      </c>
      <c r="E11" s="23">
        <v>9.3669093465522063E-4</v>
      </c>
    </row>
    <row r="12" spans="1:8">
      <c r="A12" s="19" t="s">
        <v>33</v>
      </c>
      <c r="B12" s="23">
        <v>0.38009349209309662</v>
      </c>
      <c r="C12" s="23">
        <v>9.0057334752181778E-2</v>
      </c>
      <c r="D12" s="23">
        <v>4.2205722958494309</v>
      </c>
      <c r="E12" s="23">
        <v>2.2375564139475862E-3</v>
      </c>
    </row>
    <row r="13" spans="1:8" ht="14.25" thickBot="1">
      <c r="A13" s="20" t="s">
        <v>34</v>
      </c>
      <c r="B13" s="24">
        <v>0.13608122980220924</v>
      </c>
      <c r="C13" s="24">
        <v>0.12489171993138957</v>
      </c>
      <c r="D13" s="29">
        <v>1.0895936886525923</v>
      </c>
      <c r="E13" s="24">
        <v>0.30420503672842675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B12" sqref="B12"/>
    </sheetView>
  </sheetViews>
  <sheetFormatPr defaultRowHeight="13.5"/>
  <sheetData>
    <row r="1" spans="1:5">
      <c r="A1" t="s">
        <v>35</v>
      </c>
    </row>
    <row r="2" spans="1:5" ht="14.25" thickBot="1"/>
    <row r="3" spans="1:5">
      <c r="A3" s="22" t="s">
        <v>36</v>
      </c>
      <c r="B3" s="22"/>
    </row>
    <row r="4" spans="1:5">
      <c r="A4" s="19" t="s">
        <v>38</v>
      </c>
      <c r="B4" s="23">
        <v>0.93165109772022281</v>
      </c>
    </row>
    <row r="5" spans="1:5">
      <c r="A5" s="19" t="s">
        <v>39</v>
      </c>
      <c r="B5" s="23">
        <v>0.91114642703628967</v>
      </c>
    </row>
    <row r="6" spans="1:5" ht="14.25" thickBot="1">
      <c r="A6" s="20" t="s">
        <v>41</v>
      </c>
      <c r="B6" s="20">
        <v>14</v>
      </c>
    </row>
    <row r="7" spans="1:5" ht="14.25" thickBot="1"/>
    <row r="8" spans="1:5">
      <c r="A8" s="21"/>
      <c r="B8" s="21" t="s">
        <v>52</v>
      </c>
      <c r="C8" s="21" t="s">
        <v>40</v>
      </c>
      <c r="D8" s="21" t="s">
        <v>53</v>
      </c>
      <c r="E8" s="21" t="s">
        <v>54</v>
      </c>
    </row>
    <row r="9" spans="1:5">
      <c r="A9" s="19" t="s">
        <v>46</v>
      </c>
      <c r="B9" s="23">
        <v>-26.707804873976158</v>
      </c>
      <c r="C9" s="23">
        <v>11.131599088379463</v>
      </c>
      <c r="D9" s="23">
        <v>-2.3992783662014077</v>
      </c>
      <c r="E9" s="23">
        <v>3.7361684522238967E-2</v>
      </c>
    </row>
    <row r="10" spans="1:5">
      <c r="A10" s="19" t="s">
        <v>31</v>
      </c>
      <c r="B10" s="23">
        <v>0.11331792109912547</v>
      </c>
      <c r="C10" s="23">
        <v>3.2059041555198939E-2</v>
      </c>
      <c r="D10" s="23">
        <v>3.5346634085743269</v>
      </c>
      <c r="E10" s="23">
        <v>5.4046195836763115E-3</v>
      </c>
    </row>
    <row r="11" spans="1:5">
      <c r="A11" s="19" t="s">
        <v>32</v>
      </c>
      <c r="B11" s="23">
        <v>0.40006358148217014</v>
      </c>
      <c r="C11" s="23">
        <v>7.8429987786462985E-2</v>
      </c>
      <c r="D11" s="23">
        <v>5.1009007239858466</v>
      </c>
      <c r="E11" s="23">
        <v>4.6341724788396779E-4</v>
      </c>
    </row>
    <row r="12" spans="1:5" ht="14.25" thickBot="1">
      <c r="A12" s="20" t="s">
        <v>33</v>
      </c>
      <c r="B12" s="24">
        <v>0.42422438982617489</v>
      </c>
      <c r="C12" s="24">
        <v>8.1185124337870937E-2</v>
      </c>
      <c r="D12" s="24">
        <v>5.2253955793756699</v>
      </c>
      <c r="E12" s="24">
        <v>3.8685254167595894E-4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60"/>
  <sheetViews>
    <sheetView workbookViewId="0">
      <selection activeCell="G17" sqref="G17"/>
    </sheetView>
  </sheetViews>
  <sheetFormatPr defaultRowHeight="13.5"/>
  <sheetData>
    <row r="1" spans="1:25" ht="14.25" thickBot="1">
      <c r="B1" t="s">
        <v>61</v>
      </c>
      <c r="C1" t="s">
        <v>59</v>
      </c>
      <c r="D1" t="s">
        <v>60</v>
      </c>
      <c r="E1" t="s">
        <v>62</v>
      </c>
      <c r="G1" t="s">
        <v>74</v>
      </c>
      <c r="Q1" t="s">
        <v>35</v>
      </c>
    </row>
    <row r="2" spans="1:25" ht="14.25" thickBot="1">
      <c r="A2">
        <v>1980</v>
      </c>
      <c r="B2">
        <v>132246.79999999999</v>
      </c>
      <c r="C2">
        <v>242838.7</v>
      </c>
      <c r="G2" s="21"/>
      <c r="H2" s="21" t="s">
        <v>75</v>
      </c>
      <c r="I2" s="21" t="s">
        <v>76</v>
      </c>
      <c r="J2" s="21" t="s">
        <v>79</v>
      </c>
      <c r="K2" s="21" t="s">
        <v>80</v>
      </c>
    </row>
    <row r="3" spans="1:25">
      <c r="A3">
        <v>1981</v>
      </c>
      <c r="B3">
        <v>140698.1</v>
      </c>
      <c r="C3">
        <v>261068.2</v>
      </c>
      <c r="D3">
        <v>242838.7</v>
      </c>
      <c r="G3" s="19" t="s">
        <v>75</v>
      </c>
      <c r="H3" s="23">
        <v>1</v>
      </c>
      <c r="I3" s="23"/>
      <c r="J3" s="23"/>
      <c r="K3" s="23"/>
      <c r="Q3" s="22" t="s">
        <v>36</v>
      </c>
      <c r="R3" s="22"/>
    </row>
    <row r="4" spans="1:25">
      <c r="A4">
        <v>1982</v>
      </c>
      <c r="B4">
        <v>151010.70000000001</v>
      </c>
      <c r="C4">
        <v>274086.59999999998</v>
      </c>
      <c r="D4">
        <v>261068.2</v>
      </c>
      <c r="E4">
        <v>242838.7</v>
      </c>
      <c r="G4" s="19" t="s">
        <v>76</v>
      </c>
      <c r="H4" s="23">
        <v>0.98700180313485986</v>
      </c>
      <c r="I4" s="23">
        <v>1</v>
      </c>
      <c r="J4" s="23"/>
      <c r="K4" s="23"/>
      <c r="Q4" s="19" t="s">
        <v>37</v>
      </c>
      <c r="R4" s="19">
        <v>0.99717084847364601</v>
      </c>
    </row>
    <row r="5" spans="1:25">
      <c r="A5">
        <v>1983</v>
      </c>
      <c r="B5">
        <v>158991.4</v>
      </c>
      <c r="C5">
        <v>285058.3</v>
      </c>
      <c r="D5">
        <v>274086.59999999998</v>
      </c>
      <c r="E5">
        <v>261068.2</v>
      </c>
      <c r="G5" s="19" t="s">
        <v>77</v>
      </c>
      <c r="H5" s="23">
        <v>0.99534323245829337</v>
      </c>
      <c r="I5" s="28">
        <v>0.98917877421092171</v>
      </c>
      <c r="J5" s="23">
        <v>1</v>
      </c>
      <c r="K5" s="23"/>
      <c r="Q5" s="19" t="s">
        <v>38</v>
      </c>
      <c r="R5" s="19">
        <v>0.99434970104565101</v>
      </c>
    </row>
    <row r="6" spans="1:25" ht="14.25" thickBot="1">
      <c r="A6">
        <v>1984</v>
      </c>
      <c r="B6">
        <v>167154.70000000001</v>
      </c>
      <c r="C6">
        <v>302974.90000000002</v>
      </c>
      <c r="D6">
        <v>285058.3</v>
      </c>
      <c r="E6">
        <v>274086.59999999998</v>
      </c>
      <c r="G6" s="20" t="s">
        <v>78</v>
      </c>
      <c r="H6" s="24">
        <v>0.99311369816474793</v>
      </c>
      <c r="I6" s="29">
        <v>0.9730650353571425</v>
      </c>
      <c r="J6" s="29">
        <v>0.99411790496168673</v>
      </c>
      <c r="K6" s="24">
        <v>1</v>
      </c>
      <c r="Q6" s="19" t="s">
        <v>39</v>
      </c>
      <c r="R6" s="19">
        <v>0.993643413676357</v>
      </c>
    </row>
    <row r="7" spans="1:25">
      <c r="A7">
        <v>1985</v>
      </c>
      <c r="B7">
        <v>176706.7</v>
      </c>
      <c r="C7">
        <v>325401.90000000002</v>
      </c>
      <c r="D7">
        <v>302974.90000000002</v>
      </c>
      <c r="E7">
        <v>285058.3</v>
      </c>
      <c r="Q7" s="19" t="s">
        <v>40</v>
      </c>
      <c r="R7" s="19">
        <v>3744.7389816848749</v>
      </c>
    </row>
    <row r="8" spans="1:25" ht="14.25" thickBot="1">
      <c r="A8">
        <v>1986</v>
      </c>
      <c r="B8">
        <v>184028.2</v>
      </c>
      <c r="C8">
        <v>340559.5</v>
      </c>
      <c r="D8">
        <v>325401.90000000002</v>
      </c>
      <c r="E8">
        <v>302974.90000000002</v>
      </c>
      <c r="Q8" s="20" t="s">
        <v>41</v>
      </c>
      <c r="R8" s="20">
        <v>28</v>
      </c>
    </row>
    <row r="9" spans="1:25">
      <c r="A9">
        <v>1987</v>
      </c>
      <c r="B9">
        <v>192604.2</v>
      </c>
      <c r="C9">
        <v>354170.2</v>
      </c>
      <c r="D9">
        <v>340559.5</v>
      </c>
      <c r="E9">
        <v>325401.90000000002</v>
      </c>
    </row>
    <row r="10" spans="1:25" ht="14.25" thickBot="1">
      <c r="A10">
        <v>1988</v>
      </c>
      <c r="B10">
        <v>203367</v>
      </c>
      <c r="C10">
        <v>380742.9</v>
      </c>
      <c r="D10">
        <v>354170.2</v>
      </c>
      <c r="E10">
        <v>340559.5</v>
      </c>
      <c r="Q10" t="s">
        <v>42</v>
      </c>
    </row>
    <row r="11" spans="1:25">
      <c r="A11">
        <v>1989</v>
      </c>
      <c r="B11">
        <v>217529.3</v>
      </c>
      <c r="C11">
        <v>410122.2</v>
      </c>
      <c r="D11">
        <v>380742.9</v>
      </c>
      <c r="E11">
        <v>354170.2</v>
      </c>
      <c r="Q11" s="21"/>
      <c r="R11" s="21" t="s">
        <v>47</v>
      </c>
      <c r="S11" s="21" t="s">
        <v>48</v>
      </c>
      <c r="T11" s="21" t="s">
        <v>49</v>
      </c>
      <c r="U11" s="21" t="s">
        <v>50</v>
      </c>
      <c r="V11" s="21" t="s">
        <v>51</v>
      </c>
    </row>
    <row r="12" spans="1:25">
      <c r="A12">
        <v>1990</v>
      </c>
      <c r="B12">
        <v>234703.9</v>
      </c>
      <c r="C12">
        <v>442781</v>
      </c>
      <c r="D12">
        <v>410122.2</v>
      </c>
      <c r="E12">
        <v>380742.9</v>
      </c>
      <c r="Q12" s="19" t="s">
        <v>43</v>
      </c>
      <c r="R12" s="19">
        <v>3</v>
      </c>
      <c r="S12" s="19">
        <v>59227317841.914337</v>
      </c>
      <c r="T12" s="19">
        <v>19742439280.638111</v>
      </c>
      <c r="U12" s="19">
        <v>1407.8542874695836</v>
      </c>
      <c r="V12" s="19">
        <v>4.2557238216839691E-27</v>
      </c>
    </row>
    <row r="13" spans="1:25">
      <c r="A13">
        <v>1991</v>
      </c>
      <c r="B13">
        <v>246499.3</v>
      </c>
      <c r="C13">
        <v>469421.8</v>
      </c>
      <c r="D13">
        <v>442781</v>
      </c>
      <c r="E13">
        <v>410122.2</v>
      </c>
      <c r="Q13" s="19" t="s">
        <v>44</v>
      </c>
      <c r="R13" s="19">
        <v>24</v>
      </c>
      <c r="S13" s="19">
        <v>336553680.98280656</v>
      </c>
      <c r="T13" s="19">
        <v>14023070.040950274</v>
      </c>
      <c r="U13" s="19"/>
      <c r="V13" s="19"/>
    </row>
    <row r="14" spans="1:25" ht="14.25" thickBot="1">
      <c r="A14">
        <v>1992</v>
      </c>
      <c r="B14">
        <v>255975.9</v>
      </c>
      <c r="C14">
        <v>480782.8</v>
      </c>
      <c r="D14">
        <v>469421.8</v>
      </c>
      <c r="E14">
        <v>442781</v>
      </c>
      <c r="Q14" s="20" t="s">
        <v>45</v>
      </c>
      <c r="R14" s="20">
        <v>27</v>
      </c>
      <c r="S14" s="20">
        <v>59563871522.897141</v>
      </c>
      <c r="T14" s="20"/>
      <c r="U14" s="20"/>
      <c r="V14" s="20"/>
    </row>
    <row r="15" spans="1:25" ht="14.25" thickBot="1">
      <c r="A15">
        <v>1993</v>
      </c>
      <c r="B15">
        <v>261255.9</v>
      </c>
      <c r="C15">
        <v>483711.8</v>
      </c>
      <c r="D15">
        <v>480782.8</v>
      </c>
      <c r="E15">
        <v>469421.8</v>
      </c>
    </row>
    <row r="16" spans="1:25">
      <c r="A16">
        <v>1994</v>
      </c>
      <c r="B16">
        <v>268599.40000000002</v>
      </c>
      <c r="C16">
        <v>488450.3</v>
      </c>
      <c r="D16">
        <v>483711.8</v>
      </c>
      <c r="E16">
        <v>480782.8</v>
      </c>
      <c r="Q16" s="21"/>
      <c r="R16" s="21" t="s">
        <v>52</v>
      </c>
      <c r="S16" s="21" t="s">
        <v>40</v>
      </c>
      <c r="T16" s="21" t="s">
        <v>53</v>
      </c>
      <c r="U16" s="21" t="s">
        <v>54</v>
      </c>
      <c r="V16" s="21" t="s">
        <v>55</v>
      </c>
      <c r="W16" s="21" t="s">
        <v>56</v>
      </c>
      <c r="X16" s="21" t="s">
        <v>57</v>
      </c>
      <c r="Y16" s="21" t="s">
        <v>58</v>
      </c>
    </row>
    <row r="17" spans="1:25">
      <c r="A17">
        <v>1995</v>
      </c>
      <c r="B17">
        <v>272756.59999999998</v>
      </c>
      <c r="C17">
        <v>495165.5</v>
      </c>
      <c r="D17">
        <v>488450.3</v>
      </c>
      <c r="E17">
        <v>483711.8</v>
      </c>
      <c r="G17" t="s">
        <v>68</v>
      </c>
      <c r="H17" s="25">
        <v>10445.203857474611</v>
      </c>
      <c r="I17" t="s">
        <v>69</v>
      </c>
      <c r="J17" s="26">
        <v>0.26933541752176254</v>
      </c>
      <c r="K17" t="s">
        <v>71</v>
      </c>
      <c r="L17" s="26">
        <v>-8.127975911638842E-2</v>
      </c>
      <c r="M17" t="s">
        <v>72</v>
      </c>
      <c r="N17" s="26">
        <v>0.35725312272605558</v>
      </c>
      <c r="O17" t="s">
        <v>67</v>
      </c>
      <c r="Q17" s="19" t="s">
        <v>46</v>
      </c>
      <c r="R17" s="19">
        <v>10445.203857474611</v>
      </c>
      <c r="S17" s="19">
        <v>5045.3116224275054</v>
      </c>
      <c r="T17" s="19">
        <v>2.0702792293430226</v>
      </c>
      <c r="U17" s="19">
        <v>4.9350162137286303E-2</v>
      </c>
      <c r="V17" s="19">
        <v>32.19245698132363</v>
      </c>
      <c r="W17" s="19">
        <v>20858.215257967899</v>
      </c>
      <c r="X17" s="19">
        <v>32.19245698132363</v>
      </c>
      <c r="Y17" s="19">
        <v>20858.215257967899</v>
      </c>
    </row>
    <row r="18" spans="1:25">
      <c r="A18">
        <v>1996</v>
      </c>
      <c r="B18">
        <v>279306.2</v>
      </c>
      <c r="C18">
        <v>505011.8</v>
      </c>
      <c r="D18">
        <v>495165.5</v>
      </c>
      <c r="E18">
        <v>488450.3</v>
      </c>
      <c r="H18" s="27">
        <v>2.0702792293430226</v>
      </c>
      <c r="I18" s="27"/>
      <c r="J18" s="27">
        <v>3.2724210255426929</v>
      </c>
      <c r="K18" s="27"/>
      <c r="L18" s="27">
        <v>-0.50770873304304331</v>
      </c>
      <c r="M18" s="27"/>
      <c r="N18" s="27">
        <v>3.7819415585501877</v>
      </c>
      <c r="Q18" s="19" t="s">
        <v>65</v>
      </c>
      <c r="R18" s="19">
        <v>0.26933541752176254</v>
      </c>
      <c r="S18" s="19">
        <v>8.2304634831362022E-2</v>
      </c>
      <c r="T18" s="19">
        <v>3.2724210255426929</v>
      </c>
      <c r="U18" s="19">
        <v>3.2213585707762545E-3</v>
      </c>
      <c r="V18" s="19">
        <v>9.9467000077994583E-2</v>
      </c>
      <c r="W18" s="19">
        <v>0.4392038349655305</v>
      </c>
      <c r="X18" s="19">
        <v>9.9467000077994583E-2</v>
      </c>
      <c r="Y18" s="19">
        <v>0.4392038349655305</v>
      </c>
    </row>
    <row r="19" spans="1:25">
      <c r="A19">
        <v>1997</v>
      </c>
      <c r="B19">
        <v>284778.09999999998</v>
      </c>
      <c r="C19">
        <v>515644.1</v>
      </c>
      <c r="D19">
        <v>505011.8</v>
      </c>
      <c r="E19">
        <v>495165.5</v>
      </c>
      <c r="H19" s="25"/>
      <c r="J19" s="26"/>
      <c r="L19" s="26"/>
      <c r="Q19" s="19" t="s">
        <v>66</v>
      </c>
      <c r="R19" s="19">
        <v>-8.127975911638842E-2</v>
      </c>
      <c r="S19" s="19">
        <v>0.16009131580074193</v>
      </c>
      <c r="T19" s="19">
        <v>-0.50770873304304331</v>
      </c>
      <c r="U19" s="19">
        <v>0.61629196682644927</v>
      </c>
      <c r="V19" s="19">
        <v>-0.41169199552667768</v>
      </c>
      <c r="W19" s="19">
        <v>0.24913247729390087</v>
      </c>
      <c r="X19" s="19">
        <v>-0.41169199552667768</v>
      </c>
      <c r="Y19" s="19">
        <v>0.24913247729390087</v>
      </c>
    </row>
    <row r="20" spans="1:25" ht="14.25" thickBot="1">
      <c r="A20">
        <v>1998</v>
      </c>
      <c r="B20">
        <v>282588.7</v>
      </c>
      <c r="C20">
        <v>504905.4</v>
      </c>
      <c r="D20">
        <v>515644.1</v>
      </c>
      <c r="E20">
        <v>505011.8</v>
      </c>
      <c r="G20" t="s">
        <v>68</v>
      </c>
      <c r="H20" s="25">
        <v>5789.0758215347887</v>
      </c>
      <c r="I20" t="s">
        <v>70</v>
      </c>
      <c r="J20" s="26">
        <v>6.7656110270080519E-2</v>
      </c>
      <c r="K20" t="s">
        <v>71</v>
      </c>
      <c r="L20" s="26">
        <v>0.48408246020784662</v>
      </c>
      <c r="M20" t="s">
        <v>73</v>
      </c>
      <c r="Q20" s="20" t="s">
        <v>67</v>
      </c>
      <c r="R20" s="20">
        <v>0.35725312272605558</v>
      </c>
      <c r="S20" s="20">
        <v>9.4462888226916189E-2</v>
      </c>
      <c r="T20" s="20">
        <v>3.7819415585501877</v>
      </c>
      <c r="U20" s="20">
        <v>9.1246974721600669E-4</v>
      </c>
      <c r="V20" s="20">
        <v>0.16229130358729432</v>
      </c>
      <c r="W20" s="20">
        <v>0.55221494186481679</v>
      </c>
      <c r="X20" s="20">
        <v>0.16229130358729432</v>
      </c>
      <c r="Y20" s="20">
        <v>0.55221494186481679</v>
      </c>
    </row>
    <row r="21" spans="1:25">
      <c r="A21">
        <v>1999</v>
      </c>
      <c r="B21">
        <v>283880.09999999998</v>
      </c>
      <c r="C21">
        <v>497628.6</v>
      </c>
      <c r="D21">
        <v>504905.4</v>
      </c>
      <c r="E21">
        <v>515644.1</v>
      </c>
      <c r="H21" s="27">
        <v>0.95588433035803488</v>
      </c>
      <c r="I21" s="27"/>
      <c r="J21" s="27">
        <v>0.87186200480623466</v>
      </c>
      <c r="K21" s="27"/>
      <c r="L21" s="27">
        <v>6.8265937969566091</v>
      </c>
    </row>
    <row r="22" spans="1:25">
      <c r="A22">
        <v>2000</v>
      </c>
      <c r="B22">
        <v>282772.2</v>
      </c>
      <c r="C22">
        <v>502989.9</v>
      </c>
      <c r="D22">
        <v>497628.6</v>
      </c>
      <c r="E22">
        <v>504905.4</v>
      </c>
      <c r="H22" s="25"/>
      <c r="J22" s="26"/>
    </row>
    <row r="23" spans="1:25">
      <c r="A23">
        <v>2001</v>
      </c>
      <c r="B23">
        <v>284216.59999999998</v>
      </c>
      <c r="C23">
        <v>497719.7</v>
      </c>
      <c r="D23">
        <v>502989.9</v>
      </c>
      <c r="E23">
        <v>497628.6</v>
      </c>
      <c r="G23" t="s">
        <v>68</v>
      </c>
      <c r="H23" s="25">
        <v>-15716.323200252344</v>
      </c>
      <c r="I23" t="s">
        <v>69</v>
      </c>
      <c r="J23" s="26">
        <v>0.59166435970033915</v>
      </c>
      <c r="K23" t="s">
        <v>65</v>
      </c>
      <c r="Q23" t="s">
        <v>35</v>
      </c>
    </row>
    <row r="24" spans="1:25" ht="14.25" thickBot="1">
      <c r="A24">
        <v>2002</v>
      </c>
      <c r="B24">
        <v>283253.90000000002</v>
      </c>
      <c r="C24">
        <v>491312.2</v>
      </c>
      <c r="D24">
        <v>497719.7</v>
      </c>
      <c r="E24">
        <v>502989.9</v>
      </c>
      <c r="H24" s="27">
        <v>-1.830956727897481</v>
      </c>
      <c r="I24" s="27"/>
      <c r="J24" s="27">
        <v>31.315830539956959</v>
      </c>
    </row>
    <row r="25" spans="1:25">
      <c r="A25">
        <v>2003</v>
      </c>
      <c r="B25">
        <v>281791</v>
      </c>
      <c r="C25">
        <v>490294</v>
      </c>
      <c r="D25">
        <v>491312.2</v>
      </c>
      <c r="E25">
        <v>497719.7</v>
      </c>
      <c r="Q25" s="22" t="s">
        <v>36</v>
      </c>
      <c r="R25" s="22"/>
    </row>
    <row r="26" spans="1:25">
      <c r="A26">
        <v>2004</v>
      </c>
      <c r="B26">
        <v>284428.40000000002</v>
      </c>
      <c r="C26">
        <v>498328.4</v>
      </c>
      <c r="D26">
        <v>490294</v>
      </c>
      <c r="E26">
        <v>491312.2</v>
      </c>
      <c r="Q26" s="19" t="s">
        <v>37</v>
      </c>
      <c r="R26" s="19">
        <v>0.99548095863458208</v>
      </c>
    </row>
    <row r="27" spans="1:25">
      <c r="A27">
        <v>2005</v>
      </c>
      <c r="B27">
        <v>285935.59999999998</v>
      </c>
      <c r="C27">
        <v>501734.40000000002</v>
      </c>
      <c r="D27">
        <v>498328.4</v>
      </c>
      <c r="E27">
        <v>490294</v>
      </c>
      <c r="Q27" s="19" t="s">
        <v>38</v>
      </c>
      <c r="R27" s="19">
        <v>0.99098233900402655</v>
      </c>
    </row>
    <row r="28" spans="1:25">
      <c r="A28">
        <v>2006</v>
      </c>
      <c r="B28">
        <v>289593.59999999998</v>
      </c>
      <c r="C28">
        <v>507364.8</v>
      </c>
      <c r="D28">
        <v>501734.40000000002</v>
      </c>
      <c r="E28">
        <v>498328.4</v>
      </c>
      <c r="Q28" s="19" t="s">
        <v>39</v>
      </c>
      <c r="R28" s="19">
        <v>0.99026092612434868</v>
      </c>
    </row>
    <row r="29" spans="1:25">
      <c r="A29">
        <v>2007</v>
      </c>
      <c r="B29">
        <v>292523.2</v>
      </c>
      <c r="C29">
        <v>515520.4</v>
      </c>
      <c r="D29">
        <v>507364.8</v>
      </c>
      <c r="E29">
        <v>501734.40000000002</v>
      </c>
      <c r="Q29" s="19" t="s">
        <v>40</v>
      </c>
      <c r="R29" s="19">
        <v>4635.1992449136742</v>
      </c>
    </row>
    <row r="30" spans="1:25" ht="14.25" thickBot="1">
      <c r="A30">
        <v>2008</v>
      </c>
      <c r="B30">
        <v>291595.59999999998</v>
      </c>
      <c r="C30">
        <v>504377.59999999998</v>
      </c>
      <c r="D30">
        <v>515520.4</v>
      </c>
      <c r="E30">
        <v>507364.8</v>
      </c>
      <c r="Q30" s="20" t="s">
        <v>41</v>
      </c>
      <c r="R30" s="20">
        <v>28</v>
      </c>
    </row>
    <row r="31" spans="1:25">
      <c r="A31">
        <v>2009</v>
      </c>
      <c r="B31">
        <v>279909.59999999998</v>
      </c>
      <c r="C31">
        <v>470936.7</v>
      </c>
      <c r="D31">
        <v>504377.59999999998</v>
      </c>
      <c r="E31">
        <v>515520.4</v>
      </c>
    </row>
    <row r="32" spans="1:25" ht="14.25" thickBot="1">
      <c r="Q32" t="s">
        <v>42</v>
      </c>
    </row>
    <row r="33" spans="17:25">
      <c r="Q33" s="21"/>
      <c r="R33" s="21" t="s">
        <v>47</v>
      </c>
      <c r="S33" s="21" t="s">
        <v>48</v>
      </c>
      <c r="T33" s="21" t="s">
        <v>49</v>
      </c>
      <c r="U33" s="21" t="s">
        <v>50</v>
      </c>
      <c r="V33" s="21" t="s">
        <v>51</v>
      </c>
    </row>
    <row r="34" spans="17:25">
      <c r="Q34" s="19" t="s">
        <v>43</v>
      </c>
      <c r="R34" s="19">
        <v>2</v>
      </c>
      <c r="S34" s="19">
        <v>59026744721.895935</v>
      </c>
      <c r="T34" s="19">
        <v>29513372360.947968</v>
      </c>
      <c r="U34" s="19">
        <v>1373.6687643371583</v>
      </c>
      <c r="V34" s="19">
        <v>2.7458310307725747E-26</v>
      </c>
    </row>
    <row r="35" spans="17:25">
      <c r="Q35" s="19" t="s">
        <v>44</v>
      </c>
      <c r="R35" s="19">
        <v>25</v>
      </c>
      <c r="S35" s="19">
        <v>537126801.00120735</v>
      </c>
      <c r="T35" s="19">
        <v>21485072.040048294</v>
      </c>
      <c r="U35" s="19"/>
      <c r="V35" s="19"/>
    </row>
    <row r="36" spans="17:25" ht="14.25" thickBot="1">
      <c r="Q36" s="20" t="s">
        <v>45</v>
      </c>
      <c r="R36" s="20">
        <v>27</v>
      </c>
      <c r="S36" s="20">
        <v>59563871522.897141</v>
      </c>
      <c r="T36" s="20"/>
      <c r="U36" s="20"/>
      <c r="V36" s="20"/>
    </row>
    <row r="37" spans="17:25" ht="14.25" thickBot="1"/>
    <row r="38" spans="17:25">
      <c r="Q38" s="21"/>
      <c r="R38" s="21" t="s">
        <v>52</v>
      </c>
      <c r="S38" s="21" t="s">
        <v>40</v>
      </c>
      <c r="T38" s="21" t="s">
        <v>53</v>
      </c>
      <c r="U38" s="21" t="s">
        <v>54</v>
      </c>
      <c r="V38" s="21" t="s">
        <v>55</v>
      </c>
      <c r="W38" s="21" t="s">
        <v>56</v>
      </c>
      <c r="X38" s="21" t="s">
        <v>57</v>
      </c>
      <c r="Y38" s="21" t="s">
        <v>58</v>
      </c>
    </row>
    <row r="39" spans="17:25">
      <c r="Q39" s="19" t="s">
        <v>46</v>
      </c>
      <c r="R39" s="19">
        <v>5789.0758215347887</v>
      </c>
      <c r="S39" s="19">
        <v>6056.2514079150551</v>
      </c>
      <c r="T39" s="19">
        <v>0.95588433035803488</v>
      </c>
      <c r="U39" s="19">
        <v>0.34828338879109633</v>
      </c>
      <c r="V39" s="19">
        <v>-6684.0074382327057</v>
      </c>
      <c r="W39" s="19">
        <v>18262.159081302285</v>
      </c>
      <c r="X39" s="19">
        <v>-6684.0074382327057</v>
      </c>
      <c r="Y39" s="19">
        <v>18262.159081302285</v>
      </c>
    </row>
    <row r="40" spans="17:25">
      <c r="Q40" s="19" t="s">
        <v>63</v>
      </c>
      <c r="R40" s="19">
        <v>6.7656110270080519E-2</v>
      </c>
      <c r="S40" s="19">
        <v>7.759956265684112E-2</v>
      </c>
      <c r="T40" s="19">
        <v>0.87186200480623466</v>
      </c>
      <c r="U40" s="19">
        <v>0.39158010242956698</v>
      </c>
      <c r="V40" s="19">
        <v>-9.2163180698478883E-2</v>
      </c>
      <c r="W40" s="19">
        <v>0.22747540123863991</v>
      </c>
      <c r="X40" s="19">
        <v>-9.2163180698478883E-2</v>
      </c>
      <c r="Y40" s="19">
        <v>0.22747540123863991</v>
      </c>
    </row>
    <row r="41" spans="17:25" ht="14.25" thickBot="1">
      <c r="Q41" s="20" t="s">
        <v>64</v>
      </c>
      <c r="R41" s="20">
        <v>0.48408246020784662</v>
      </c>
      <c r="S41" s="20">
        <v>7.0911273558367766E-2</v>
      </c>
      <c r="T41" s="20">
        <v>6.8265937969566091</v>
      </c>
      <c r="U41" s="20">
        <v>3.7263117878823193E-7</v>
      </c>
      <c r="V41" s="20">
        <v>0.33803795848955265</v>
      </c>
      <c r="W41" s="20">
        <v>0.63012696192614059</v>
      </c>
      <c r="X41" s="20">
        <v>0.33803795848955265</v>
      </c>
      <c r="Y41" s="20">
        <v>0.63012696192614059</v>
      </c>
    </row>
    <row r="43" spans="17:25">
      <c r="Q43" t="s">
        <v>35</v>
      </c>
    </row>
    <row r="44" spans="17:25" ht="14.25" thickBot="1"/>
    <row r="45" spans="17:25">
      <c r="Q45" s="22" t="s">
        <v>36</v>
      </c>
      <c r="R45" s="22"/>
    </row>
    <row r="46" spans="17:25">
      <c r="Q46" s="19" t="s">
        <v>37</v>
      </c>
      <c r="R46" s="19">
        <v>0.98700180313486041</v>
      </c>
    </row>
    <row r="47" spans="17:25">
      <c r="Q47" s="19" t="s">
        <v>38</v>
      </c>
      <c r="R47" s="19">
        <v>0.97417255939146574</v>
      </c>
    </row>
    <row r="48" spans="17:25">
      <c r="Q48" s="19" t="s">
        <v>39</v>
      </c>
      <c r="R48" s="19">
        <v>0.97317919629113747</v>
      </c>
    </row>
    <row r="49" spans="17:25">
      <c r="Q49" s="19" t="s">
        <v>40</v>
      </c>
      <c r="R49" s="19">
        <v>7692.1097290365024</v>
      </c>
    </row>
    <row r="50" spans="17:25" ht="14.25" thickBot="1">
      <c r="Q50" s="20" t="s">
        <v>41</v>
      </c>
      <c r="R50" s="20">
        <v>28</v>
      </c>
    </row>
    <row r="52" spans="17:25" ht="14.25" thickBot="1">
      <c r="Q52" t="s">
        <v>42</v>
      </c>
    </row>
    <row r="53" spans="17:25">
      <c r="Q53" s="21"/>
      <c r="R53" s="21" t="s">
        <v>47</v>
      </c>
      <c r="S53" s="21" t="s">
        <v>48</v>
      </c>
      <c r="T53" s="21" t="s">
        <v>49</v>
      </c>
      <c r="U53" s="21" t="s">
        <v>50</v>
      </c>
      <c r="V53" s="21" t="s">
        <v>51</v>
      </c>
    </row>
    <row r="54" spans="17:25">
      <c r="Q54" s="19" t="s">
        <v>43</v>
      </c>
      <c r="R54" s="19">
        <v>1</v>
      </c>
      <c r="S54" s="19">
        <v>58025489168.725151</v>
      </c>
      <c r="T54" s="19">
        <v>58025489168.725151</v>
      </c>
      <c r="U54" s="19">
        <v>980.68124240730083</v>
      </c>
      <c r="V54" s="19">
        <v>3.5695055780212711E-22</v>
      </c>
    </row>
    <row r="55" spans="17:25">
      <c r="Q55" s="19" t="s">
        <v>44</v>
      </c>
      <c r="R55" s="19">
        <v>26</v>
      </c>
      <c r="S55" s="19">
        <v>1538382354.1719885</v>
      </c>
      <c r="T55" s="19">
        <v>59168552.083538018</v>
      </c>
      <c r="U55" s="19"/>
      <c r="V55" s="19"/>
    </row>
    <row r="56" spans="17:25" ht="14.25" thickBot="1">
      <c r="Q56" s="20" t="s">
        <v>45</v>
      </c>
      <c r="R56" s="20">
        <v>27</v>
      </c>
      <c r="S56" s="20">
        <v>59563871522.897141</v>
      </c>
      <c r="T56" s="20"/>
      <c r="U56" s="20"/>
      <c r="V56" s="20"/>
    </row>
    <row r="57" spans="17:25" ht="14.25" thickBot="1"/>
    <row r="58" spans="17:25">
      <c r="Q58" s="21"/>
      <c r="R58" s="21" t="s">
        <v>52</v>
      </c>
      <c r="S58" s="21" t="s">
        <v>40</v>
      </c>
      <c r="T58" s="21" t="s">
        <v>53</v>
      </c>
      <c r="U58" s="21" t="s">
        <v>54</v>
      </c>
      <c r="V58" s="21" t="s">
        <v>55</v>
      </c>
      <c r="W58" s="21" t="s">
        <v>56</v>
      </c>
      <c r="X58" s="21" t="s">
        <v>57</v>
      </c>
      <c r="Y58" s="21" t="s">
        <v>58</v>
      </c>
    </row>
    <row r="59" spans="17:25">
      <c r="Q59" s="19" t="s">
        <v>46</v>
      </c>
      <c r="R59" s="19">
        <v>-15716.323200252344</v>
      </c>
      <c r="S59" s="19">
        <v>8583.6671947455943</v>
      </c>
      <c r="T59" s="19">
        <v>-1.830956727897481</v>
      </c>
      <c r="U59" s="19">
        <v>7.8591478034775564E-2</v>
      </c>
      <c r="V59" s="19">
        <v>-33360.303810565005</v>
      </c>
      <c r="W59" s="19">
        <v>1927.6574100603139</v>
      </c>
      <c r="X59" s="19">
        <v>-33360.303810565005</v>
      </c>
      <c r="Y59" s="19">
        <v>1927.6574100603139</v>
      </c>
    </row>
    <row r="60" spans="17:25" ht="14.25" thickBot="1">
      <c r="Q60" s="20" t="s">
        <v>63</v>
      </c>
      <c r="R60" s="20">
        <v>0.59166435970033915</v>
      </c>
      <c r="S60" s="20">
        <v>1.8893458979011079E-2</v>
      </c>
      <c r="T60" s="20">
        <v>31.315830539956959</v>
      </c>
      <c r="U60" s="20">
        <v>3.5695055780212711E-22</v>
      </c>
      <c r="V60" s="20">
        <v>0.55282829857119031</v>
      </c>
      <c r="W60" s="20">
        <v>0.63050042082948798</v>
      </c>
      <c r="X60" s="20">
        <v>0.55282829857119031</v>
      </c>
      <c r="Y60" s="20">
        <v>0.63050042082948798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26"/>
  <sheetViews>
    <sheetView workbookViewId="0">
      <selection activeCell="A2" sqref="A2"/>
    </sheetView>
  </sheetViews>
  <sheetFormatPr defaultRowHeight="13.5"/>
  <cols>
    <col min="1" max="1" width="9" style="34"/>
    <col min="2" max="4" width="16.625" style="34" hidden="1" customWidth="1"/>
    <col min="5" max="5" width="18.375" style="34" hidden="1" customWidth="1"/>
    <col min="6" max="7" width="12.5" style="34" customWidth="1"/>
    <col min="8" max="8" width="14.75" style="34" customWidth="1"/>
    <col min="9" max="10" width="12.5" style="34" customWidth="1"/>
    <col min="12" max="12" width="24.5" bestFit="1" customWidth="1"/>
    <col min="13" max="17" width="12.5" customWidth="1"/>
    <col min="23" max="23" width="15.25" bestFit="1" customWidth="1"/>
    <col min="24" max="25" width="9.875" bestFit="1" customWidth="1"/>
    <col min="26" max="27" width="9.25" bestFit="1" customWidth="1"/>
    <col min="28" max="28" width="11" bestFit="1" customWidth="1"/>
    <col min="29" max="29" width="9.875" bestFit="1" customWidth="1"/>
    <col min="30" max="30" width="11" bestFit="1" customWidth="1"/>
    <col min="31" max="31" width="9.875" bestFit="1" customWidth="1"/>
    <col min="32" max="16384" width="9" style="33"/>
  </cols>
  <sheetData>
    <row r="1" spans="1:17" ht="14.25" thickBot="1">
      <c r="A1" s="34" t="s">
        <v>175</v>
      </c>
      <c r="L1" t="s">
        <v>116</v>
      </c>
    </row>
    <row r="2" spans="1:17" ht="27">
      <c r="A2" s="35"/>
      <c r="B2" s="36" t="s">
        <v>101</v>
      </c>
      <c r="C2" s="36" t="s">
        <v>102</v>
      </c>
      <c r="D2" s="36" t="s">
        <v>103</v>
      </c>
      <c r="E2" s="37" t="s">
        <v>104</v>
      </c>
      <c r="F2" s="38" t="s">
        <v>105</v>
      </c>
      <c r="G2" s="39" t="s">
        <v>106</v>
      </c>
      <c r="H2" s="39" t="s">
        <v>107</v>
      </c>
      <c r="I2" s="39" t="s">
        <v>108</v>
      </c>
      <c r="J2" s="39" t="s">
        <v>109</v>
      </c>
      <c r="L2" s="21"/>
      <c r="M2" s="48" t="s">
        <v>111</v>
      </c>
      <c r="N2" s="48" t="s">
        <v>112</v>
      </c>
      <c r="O2" s="48" t="s">
        <v>113</v>
      </c>
      <c r="P2" s="48" t="s">
        <v>114</v>
      </c>
      <c r="Q2" s="48" t="s">
        <v>115</v>
      </c>
    </row>
    <row r="3" spans="1:17">
      <c r="A3" s="40">
        <v>1980</v>
      </c>
      <c r="B3" s="41">
        <v>4308.3</v>
      </c>
      <c r="C3" s="41">
        <v>313140.09999999998</v>
      </c>
      <c r="D3" s="41">
        <v>129720.3</v>
      </c>
      <c r="E3" s="41">
        <v>77</v>
      </c>
      <c r="F3" s="42">
        <f>+LN(B3)</f>
        <v>8.3682986737346834</v>
      </c>
      <c r="G3" s="42">
        <f>+LN(C3)</f>
        <v>12.654405973211443</v>
      </c>
      <c r="H3" s="42">
        <f t="shared" ref="H3:H25" si="0">+LN((D3/B3)/E3)</f>
        <v>-0.93896822249633605</v>
      </c>
      <c r="I3" s="40">
        <v>0</v>
      </c>
      <c r="J3" s="40">
        <f>+I3*G3</f>
        <v>0</v>
      </c>
      <c r="L3" s="19" t="s">
        <v>111</v>
      </c>
      <c r="M3" s="19">
        <v>1</v>
      </c>
      <c r="N3" s="19"/>
      <c r="O3" s="19"/>
      <c r="P3" s="19"/>
      <c r="Q3" s="19"/>
    </row>
    <row r="4" spans="1:17">
      <c r="A4" s="43">
        <v>1981</v>
      </c>
      <c r="B4" s="44">
        <v>4391.1000000000004</v>
      </c>
      <c r="C4" s="44">
        <v>322325.90000000002</v>
      </c>
      <c r="D4" s="44">
        <v>140199.70000000001</v>
      </c>
      <c r="E4" s="44">
        <v>80.400000000000006</v>
      </c>
      <c r="F4" s="42">
        <f t="shared" ref="F4:G25" si="1">+LN(B4)</f>
        <v>8.3873350441580108</v>
      </c>
      <c r="G4" s="42">
        <f t="shared" si="1"/>
        <v>12.683318424487968</v>
      </c>
      <c r="H4" s="42">
        <f t="shared" si="0"/>
        <v>-0.92352610656287959</v>
      </c>
      <c r="I4" s="43">
        <v>0</v>
      </c>
      <c r="J4" s="43">
        <f t="shared" ref="J4:J25" si="2">+I4*G4</f>
        <v>0</v>
      </c>
      <c r="L4" s="19" t="s">
        <v>112</v>
      </c>
      <c r="M4" s="23">
        <v>0.98767860673833241</v>
      </c>
      <c r="N4" s="19">
        <v>1</v>
      </c>
      <c r="O4" s="19"/>
      <c r="P4" s="19"/>
      <c r="Q4" s="19"/>
    </row>
    <row r="5" spans="1:17">
      <c r="A5" s="43">
        <v>1982</v>
      </c>
      <c r="B5" s="44">
        <v>4469.5</v>
      </c>
      <c r="C5" s="44">
        <v>331236.09999999998</v>
      </c>
      <c r="D5" s="44">
        <v>148152.29999999999</v>
      </c>
      <c r="E5" s="44">
        <v>82.1</v>
      </c>
      <c r="F5" s="42">
        <f t="shared" si="1"/>
        <v>8.4050318245279065</v>
      </c>
      <c r="G5" s="42">
        <f t="shared" si="1"/>
        <v>12.710586693137978</v>
      </c>
      <c r="H5" s="42">
        <f t="shared" si="0"/>
        <v>-0.90697376329914703</v>
      </c>
      <c r="I5" s="43">
        <v>0</v>
      </c>
      <c r="J5" s="43">
        <f t="shared" si="2"/>
        <v>0</v>
      </c>
      <c r="L5" s="19" t="s">
        <v>113</v>
      </c>
      <c r="M5" s="23">
        <v>0.9707586810453499</v>
      </c>
      <c r="N5" s="23">
        <v>0.98839990284635126</v>
      </c>
      <c r="O5" s="19">
        <v>1</v>
      </c>
      <c r="P5" s="19"/>
      <c r="Q5" s="19"/>
    </row>
    <row r="6" spans="1:17">
      <c r="A6" s="43">
        <v>1983</v>
      </c>
      <c r="B6" s="44">
        <v>4600.6000000000004</v>
      </c>
      <c r="C6" s="44">
        <v>336575</v>
      </c>
      <c r="D6" s="44">
        <v>155798.6</v>
      </c>
      <c r="E6" s="44">
        <v>84</v>
      </c>
      <c r="F6" s="42">
        <f t="shared" si="1"/>
        <v>8.4339420087539185</v>
      </c>
      <c r="G6" s="42">
        <f t="shared" si="1"/>
        <v>12.726576285847436</v>
      </c>
      <c r="H6" s="42">
        <f t="shared" si="0"/>
        <v>-0.90843938109815281</v>
      </c>
      <c r="I6" s="43">
        <v>0</v>
      </c>
      <c r="J6" s="43">
        <f t="shared" si="2"/>
        <v>0</v>
      </c>
      <c r="L6" s="19" t="s">
        <v>114</v>
      </c>
      <c r="M6" s="23">
        <v>0.91396363379933021</v>
      </c>
      <c r="N6" s="23">
        <v>0.90280790910689468</v>
      </c>
      <c r="O6" s="23">
        <v>0.90672415561208752</v>
      </c>
      <c r="P6" s="19">
        <v>1</v>
      </c>
      <c r="Q6" s="19"/>
    </row>
    <row r="7" spans="1:17" ht="14.25" thickBot="1">
      <c r="A7" s="43">
        <v>1984</v>
      </c>
      <c r="B7" s="44">
        <v>4676</v>
      </c>
      <c r="C7" s="44">
        <v>347072.5</v>
      </c>
      <c r="D7" s="44">
        <v>164364.79999999999</v>
      </c>
      <c r="E7" s="44">
        <v>86.7</v>
      </c>
      <c r="F7" s="42">
        <f t="shared" si="1"/>
        <v>8.4501983225919588</v>
      </c>
      <c r="G7" s="42">
        <f t="shared" si="1"/>
        <v>12.757288970822966</v>
      </c>
      <c r="H7" s="42">
        <f t="shared" si="0"/>
        <v>-0.90280857962160987</v>
      </c>
      <c r="I7" s="43">
        <v>0</v>
      </c>
      <c r="J7" s="43">
        <f t="shared" si="2"/>
        <v>0</v>
      </c>
      <c r="L7" s="20" t="s">
        <v>115</v>
      </c>
      <c r="M7" s="24">
        <v>0.91491556464340662</v>
      </c>
      <c r="N7" s="24">
        <v>0.90387518302688996</v>
      </c>
      <c r="O7" s="24">
        <v>0.9083145330397836</v>
      </c>
      <c r="P7" s="24">
        <v>0.99998484605975146</v>
      </c>
      <c r="Q7" s="20">
        <v>1</v>
      </c>
    </row>
    <row r="8" spans="1:17">
      <c r="A8" s="43">
        <v>1985</v>
      </c>
      <c r="B8" s="44">
        <v>4756</v>
      </c>
      <c r="C8" s="44">
        <v>364712.2</v>
      </c>
      <c r="D8" s="44">
        <v>171794.5</v>
      </c>
      <c r="E8" s="44">
        <v>88.7</v>
      </c>
      <c r="F8" s="42">
        <f t="shared" si="1"/>
        <v>8.4671622578106724</v>
      </c>
      <c r="G8" s="42">
        <f t="shared" si="1"/>
        <v>12.806863828389714</v>
      </c>
      <c r="H8" s="42">
        <f t="shared" si="0"/>
        <v>-0.89836787307610444</v>
      </c>
      <c r="I8" s="43">
        <v>0</v>
      </c>
      <c r="J8" s="43">
        <f t="shared" si="2"/>
        <v>0</v>
      </c>
    </row>
    <row r="9" spans="1:17">
      <c r="A9" s="43">
        <v>1986</v>
      </c>
      <c r="B9" s="44">
        <v>4804.8999999999996</v>
      </c>
      <c r="C9" s="44">
        <v>375502.9</v>
      </c>
      <c r="D9" s="44">
        <v>179096.8</v>
      </c>
      <c r="E9" s="44">
        <v>90.2</v>
      </c>
      <c r="F9" s="42">
        <f t="shared" si="1"/>
        <v>8.4773915095332999</v>
      </c>
      <c r="G9" s="42">
        <f t="shared" si="1"/>
        <v>12.836021473192456</v>
      </c>
      <c r="H9" s="42">
        <f t="shared" si="0"/>
        <v>-0.88373921582603887</v>
      </c>
      <c r="I9" s="43">
        <v>0</v>
      </c>
      <c r="J9" s="43">
        <f t="shared" si="2"/>
        <v>0</v>
      </c>
    </row>
    <row r="10" spans="1:17">
      <c r="A10" s="43">
        <v>1987</v>
      </c>
      <c r="B10" s="44">
        <v>4816.2</v>
      </c>
      <c r="C10" s="44">
        <v>389753.2</v>
      </c>
      <c r="D10" s="44">
        <v>185286.8</v>
      </c>
      <c r="E10" s="44">
        <v>90.4</v>
      </c>
      <c r="F10" s="42">
        <f t="shared" si="1"/>
        <v>8.4797405143655862</v>
      </c>
      <c r="G10" s="42">
        <f t="shared" si="1"/>
        <v>12.873268997277595</v>
      </c>
      <c r="H10" s="42">
        <f t="shared" si="0"/>
        <v>-0.85432460786144149</v>
      </c>
      <c r="I10" s="43">
        <v>0</v>
      </c>
      <c r="J10" s="43">
        <f t="shared" si="2"/>
        <v>0</v>
      </c>
    </row>
    <row r="11" spans="1:17">
      <c r="A11" s="43">
        <v>1988</v>
      </c>
      <c r="B11" s="44">
        <v>4898.1000000000004</v>
      </c>
      <c r="C11" s="44">
        <v>416119.1</v>
      </c>
      <c r="D11" s="44">
        <v>196102.39999999999</v>
      </c>
      <c r="E11" s="44">
        <v>91.1</v>
      </c>
      <c r="F11" s="42">
        <f t="shared" si="1"/>
        <v>8.4966026538002293</v>
      </c>
      <c r="G11" s="42">
        <f t="shared" si="1"/>
        <v>12.938726796344849</v>
      </c>
      <c r="H11" s="42">
        <f t="shared" si="0"/>
        <v>-0.82216820730284701</v>
      </c>
      <c r="I11" s="43">
        <v>0</v>
      </c>
      <c r="J11" s="43">
        <f t="shared" si="2"/>
        <v>0</v>
      </c>
    </row>
    <row r="12" spans="1:17">
      <c r="A12" s="43">
        <v>1989</v>
      </c>
      <c r="B12" s="44">
        <v>5009.2</v>
      </c>
      <c r="C12" s="44">
        <v>438135.7</v>
      </c>
      <c r="D12" s="44">
        <v>210267.3</v>
      </c>
      <c r="E12" s="44">
        <v>93.2</v>
      </c>
      <c r="F12" s="42">
        <f t="shared" si="1"/>
        <v>8.5190315006898771</v>
      </c>
      <c r="G12" s="42">
        <f t="shared" si="1"/>
        <v>12.990283958726696</v>
      </c>
      <c r="H12" s="42">
        <f t="shared" si="0"/>
        <v>-0.7976443649348558</v>
      </c>
      <c r="I12" s="43">
        <v>0</v>
      </c>
      <c r="J12" s="43">
        <f t="shared" si="2"/>
        <v>0</v>
      </c>
    </row>
    <row r="13" spans="1:17">
      <c r="A13" s="43">
        <v>1990</v>
      </c>
      <c r="B13" s="44">
        <v>5148.8</v>
      </c>
      <c r="C13" s="44">
        <v>460925.2</v>
      </c>
      <c r="D13" s="44">
        <v>227350.5</v>
      </c>
      <c r="E13" s="44">
        <v>95.5</v>
      </c>
      <c r="F13" s="42">
        <f t="shared" si="1"/>
        <v>8.5465189567980637</v>
      </c>
      <c r="G13" s="42">
        <f t="shared" si="1"/>
        <v>13.04099105284857</v>
      </c>
      <c r="H13" s="42">
        <f t="shared" si="0"/>
        <v>-0.77139704578175627</v>
      </c>
      <c r="I13" s="43">
        <v>1</v>
      </c>
      <c r="J13" s="42">
        <f t="shared" si="2"/>
        <v>13.04099105284857</v>
      </c>
    </row>
    <row r="14" spans="1:17">
      <c r="A14" s="43">
        <v>1991</v>
      </c>
      <c r="B14" s="44">
        <v>5299.7</v>
      </c>
      <c r="C14" s="44">
        <v>476369.4</v>
      </c>
      <c r="D14" s="44">
        <v>245653.4</v>
      </c>
      <c r="E14" s="44">
        <v>98.3</v>
      </c>
      <c r="F14" s="42">
        <f t="shared" si="1"/>
        <v>8.5754054941645741</v>
      </c>
      <c r="G14" s="42">
        <f t="shared" si="1"/>
        <v>13.0739488826623</v>
      </c>
      <c r="H14" s="42">
        <f t="shared" si="0"/>
        <v>-0.75175264298623434</v>
      </c>
      <c r="I14" s="43">
        <v>1</v>
      </c>
      <c r="J14" s="42">
        <f t="shared" si="2"/>
        <v>13.0739488826623</v>
      </c>
    </row>
    <row r="15" spans="1:17">
      <c r="A15" s="43">
        <v>1992</v>
      </c>
      <c r="B15" s="44">
        <v>5401.4</v>
      </c>
      <c r="C15" s="44">
        <v>480999.6</v>
      </c>
      <c r="D15" s="44">
        <v>253686.39999999999</v>
      </c>
      <c r="E15" s="44">
        <v>99.9</v>
      </c>
      <c r="F15" s="42">
        <f t="shared" si="1"/>
        <v>8.5944134582097504</v>
      </c>
      <c r="G15" s="42">
        <f t="shared" si="1"/>
        <v>13.083621717486722</v>
      </c>
      <c r="H15" s="42">
        <f t="shared" si="0"/>
        <v>-0.75472900633576623</v>
      </c>
      <c r="I15" s="43">
        <v>1</v>
      </c>
      <c r="J15" s="42">
        <f t="shared" si="2"/>
        <v>13.083621717486722</v>
      </c>
    </row>
    <row r="16" spans="1:17">
      <c r="A16" s="43">
        <v>1993</v>
      </c>
      <c r="B16" s="44">
        <v>5476.5</v>
      </c>
      <c r="C16" s="44">
        <v>482190.5</v>
      </c>
      <c r="D16" s="44">
        <v>259212.9</v>
      </c>
      <c r="E16" s="44">
        <v>100.4</v>
      </c>
      <c r="F16" s="42">
        <f t="shared" si="1"/>
        <v>8.6082214897638014</v>
      </c>
      <c r="G16" s="42">
        <f t="shared" si="1"/>
        <v>13.086094543166407</v>
      </c>
      <c r="H16" s="42">
        <f t="shared" si="0"/>
        <v>-0.75197868628106657</v>
      </c>
      <c r="I16" s="43">
        <v>1</v>
      </c>
      <c r="J16" s="42">
        <f t="shared" si="2"/>
        <v>13.086094543166407</v>
      </c>
    </row>
    <row r="17" spans="1:10">
      <c r="A17" s="43">
        <v>1994</v>
      </c>
      <c r="B17" s="44">
        <v>5505.2</v>
      </c>
      <c r="C17" s="44">
        <v>487488</v>
      </c>
      <c r="D17" s="44">
        <v>264356.3</v>
      </c>
      <c r="E17" s="44">
        <v>100.5</v>
      </c>
      <c r="F17" s="42">
        <f t="shared" si="1"/>
        <v>8.6134483791053782</v>
      </c>
      <c r="G17" s="42">
        <f t="shared" si="1"/>
        <v>13.097020953732461</v>
      </c>
      <c r="H17" s="42">
        <f t="shared" si="0"/>
        <v>-0.73855301318403521</v>
      </c>
      <c r="I17" s="43">
        <v>1</v>
      </c>
      <c r="J17" s="42">
        <f t="shared" si="2"/>
        <v>13.097020953732461</v>
      </c>
    </row>
    <row r="18" spans="1:10">
      <c r="A18" s="43">
        <v>1995</v>
      </c>
      <c r="B18" s="44">
        <v>5514.5</v>
      </c>
      <c r="C18" s="44">
        <v>496911.5</v>
      </c>
      <c r="D18" s="44">
        <v>268977.40000000002</v>
      </c>
      <c r="E18" s="44">
        <v>100</v>
      </c>
      <c r="F18" s="42">
        <f t="shared" si="1"/>
        <v>8.6151362657462016</v>
      </c>
      <c r="G18" s="42">
        <f t="shared" si="1"/>
        <v>13.11616722081224</v>
      </c>
      <c r="H18" s="42">
        <f t="shared" si="0"/>
        <v>-0.71792381154965201</v>
      </c>
      <c r="I18" s="43">
        <v>1</v>
      </c>
      <c r="J18" s="42">
        <f t="shared" si="2"/>
        <v>13.11616722081224</v>
      </c>
    </row>
    <row r="19" spans="1:10">
      <c r="A19" s="43">
        <v>1996</v>
      </c>
      <c r="B19" s="44">
        <v>5567.6</v>
      </c>
      <c r="C19" s="44">
        <v>513893.1</v>
      </c>
      <c r="D19" s="44">
        <v>273388.2</v>
      </c>
      <c r="E19" s="44">
        <v>99.2</v>
      </c>
      <c r="F19" s="42">
        <f t="shared" si="1"/>
        <v>8.6247193603532448</v>
      </c>
      <c r="G19" s="42">
        <f t="shared" si="1"/>
        <v>13.149770546153462</v>
      </c>
      <c r="H19" s="42">
        <f t="shared" si="0"/>
        <v>-0.70320933250834294</v>
      </c>
      <c r="I19" s="43">
        <v>1</v>
      </c>
      <c r="J19" s="42">
        <f t="shared" si="2"/>
        <v>13.149770546153462</v>
      </c>
    </row>
    <row r="20" spans="1:10">
      <c r="A20" s="43">
        <v>1997</v>
      </c>
      <c r="B20" s="44">
        <v>5630.3</v>
      </c>
      <c r="C20" s="44">
        <v>523421.1</v>
      </c>
      <c r="D20" s="44">
        <v>280504.8</v>
      </c>
      <c r="E20" s="44">
        <v>99.5</v>
      </c>
      <c r="F20" s="42">
        <f t="shared" si="1"/>
        <v>8.6359180056821181</v>
      </c>
      <c r="G20" s="42">
        <f t="shared" si="1"/>
        <v>13.168141581601503</v>
      </c>
      <c r="H20" s="42">
        <f t="shared" si="0"/>
        <v>-0.69172953374872514</v>
      </c>
      <c r="I20" s="43">
        <v>1</v>
      </c>
      <c r="J20" s="42">
        <f t="shared" si="2"/>
        <v>13.168141581601503</v>
      </c>
    </row>
    <row r="21" spans="1:10">
      <c r="A21" s="43">
        <v>1998</v>
      </c>
      <c r="B21" s="44">
        <v>5585.6</v>
      </c>
      <c r="C21" s="44">
        <v>517515.2</v>
      </c>
      <c r="D21" s="44">
        <v>277709</v>
      </c>
      <c r="E21" s="44">
        <v>99.4</v>
      </c>
      <c r="F21" s="42">
        <f t="shared" si="1"/>
        <v>8.6279471363507714</v>
      </c>
      <c r="G21" s="42">
        <f t="shared" si="1"/>
        <v>13.156794175670989</v>
      </c>
      <c r="H21" s="42">
        <f t="shared" si="0"/>
        <v>-0.69277016816903092</v>
      </c>
      <c r="I21" s="43">
        <v>1</v>
      </c>
      <c r="J21" s="42">
        <f t="shared" si="2"/>
        <v>13.156794175670989</v>
      </c>
    </row>
    <row r="22" spans="1:10">
      <c r="A22" s="43">
        <v>1999</v>
      </c>
      <c r="B22" s="44">
        <v>5556.6</v>
      </c>
      <c r="C22" s="44">
        <v>517810.6</v>
      </c>
      <c r="D22" s="44">
        <v>273121.09999999998</v>
      </c>
      <c r="E22" s="44">
        <v>98</v>
      </c>
      <c r="F22" s="42">
        <f t="shared" si="1"/>
        <v>8.622741689404279</v>
      </c>
      <c r="G22" s="42">
        <f t="shared" si="1"/>
        <v>13.157364817314452</v>
      </c>
      <c r="H22" s="42">
        <f t="shared" si="0"/>
        <v>-0.69003860252100835</v>
      </c>
      <c r="I22" s="43">
        <v>1</v>
      </c>
      <c r="J22" s="42">
        <f t="shared" si="2"/>
        <v>13.157364817314452</v>
      </c>
    </row>
    <row r="23" spans="1:10">
      <c r="A23" s="43">
        <v>2000</v>
      </c>
      <c r="B23" s="44">
        <v>5583.9</v>
      </c>
      <c r="C23" s="44">
        <v>532541.80000000005</v>
      </c>
      <c r="D23" s="44">
        <v>275047.8</v>
      </c>
      <c r="E23" s="44">
        <v>96</v>
      </c>
      <c r="F23" s="42">
        <f t="shared" si="1"/>
        <v>8.6276427359723975</v>
      </c>
      <c r="G23" s="42">
        <f t="shared" si="1"/>
        <v>13.185416671137521</v>
      </c>
      <c r="H23" s="42">
        <f t="shared" si="0"/>
        <v>-0.66729074771433661</v>
      </c>
      <c r="I23" s="43">
        <v>1</v>
      </c>
      <c r="J23" s="42">
        <f t="shared" si="2"/>
        <v>13.185416671137521</v>
      </c>
    </row>
    <row r="24" spans="1:10">
      <c r="A24" s="43">
        <v>2001</v>
      </c>
      <c r="B24" s="44">
        <v>5576.3</v>
      </c>
      <c r="C24" s="44">
        <v>534851.5</v>
      </c>
      <c r="D24" s="44">
        <v>273367.90000000002</v>
      </c>
      <c r="E24" s="44">
        <v>94.6</v>
      </c>
      <c r="F24" s="42">
        <f t="shared" si="1"/>
        <v>8.6262807530016925</v>
      </c>
      <c r="G24" s="42">
        <f t="shared" si="1"/>
        <v>13.189744417254976</v>
      </c>
      <c r="H24" s="42">
        <f t="shared" si="0"/>
        <v>-0.65736444306838748</v>
      </c>
      <c r="I24" s="43">
        <v>1</v>
      </c>
      <c r="J24" s="42">
        <f t="shared" si="2"/>
        <v>13.189744417254976</v>
      </c>
    </row>
    <row r="25" spans="1:10">
      <c r="A25" s="45">
        <v>2002</v>
      </c>
      <c r="B25" s="46">
        <v>5529.4</v>
      </c>
      <c r="C25" s="46">
        <v>532961.9</v>
      </c>
      <c r="D25" s="46">
        <v>265358</v>
      </c>
      <c r="E25" s="46">
        <v>93.5</v>
      </c>
      <c r="F25" s="47">
        <f t="shared" si="1"/>
        <v>8.6178345895340875</v>
      </c>
      <c r="G25" s="47">
        <f t="shared" si="1"/>
        <v>13.186205218416649</v>
      </c>
      <c r="H25" s="47">
        <f t="shared" si="0"/>
        <v>-0.66696088916715868</v>
      </c>
      <c r="I25" s="45">
        <v>1</v>
      </c>
      <c r="J25" s="47">
        <f t="shared" si="2"/>
        <v>13.186205218416649</v>
      </c>
    </row>
    <row r="26" spans="1:10">
      <c r="A26" s="34" t="s">
        <v>110</v>
      </c>
    </row>
  </sheetData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G17"/>
  <sheetViews>
    <sheetView workbookViewId="0">
      <selection activeCell="A2" sqref="A2:G2"/>
    </sheetView>
  </sheetViews>
  <sheetFormatPr defaultRowHeight="13.5"/>
  <cols>
    <col min="1" max="1" width="14.625" bestFit="1" customWidth="1"/>
  </cols>
  <sheetData>
    <row r="2" spans="1:7">
      <c r="A2" s="32"/>
      <c r="B2" s="32" t="s">
        <v>81</v>
      </c>
      <c r="C2" s="32" t="s">
        <v>3</v>
      </c>
      <c r="D2" s="32" t="s">
        <v>82</v>
      </c>
      <c r="E2" s="32" t="s">
        <v>83</v>
      </c>
      <c r="F2" s="32" t="s">
        <v>84</v>
      </c>
      <c r="G2" s="32" t="s">
        <v>85</v>
      </c>
    </row>
    <row r="3" spans="1:7">
      <c r="A3" s="30" t="s">
        <v>86</v>
      </c>
      <c r="B3" s="30">
        <v>196</v>
      </c>
      <c r="C3" s="30">
        <v>328</v>
      </c>
      <c r="D3" s="30">
        <v>88</v>
      </c>
      <c r="E3" s="30">
        <v>235</v>
      </c>
      <c r="F3" s="30">
        <v>230</v>
      </c>
      <c r="G3" s="30">
        <v>411</v>
      </c>
    </row>
    <row r="4" spans="1:7">
      <c r="A4" s="30" t="s">
        <v>87</v>
      </c>
      <c r="B4" s="30">
        <v>166</v>
      </c>
      <c r="C4" s="30">
        <v>323</v>
      </c>
      <c r="D4" s="30">
        <v>108</v>
      </c>
      <c r="E4" s="30">
        <v>191</v>
      </c>
      <c r="F4" s="30">
        <v>200</v>
      </c>
      <c r="G4" s="30">
        <v>391</v>
      </c>
    </row>
    <row r="5" spans="1:7">
      <c r="A5" s="30" t="s">
        <v>88</v>
      </c>
      <c r="B5" s="30">
        <v>156</v>
      </c>
      <c r="C5" s="30">
        <v>386</v>
      </c>
      <c r="D5" s="30">
        <v>44</v>
      </c>
      <c r="E5" s="30">
        <v>249</v>
      </c>
      <c r="F5" s="30">
        <v>88</v>
      </c>
      <c r="G5" s="30">
        <v>465</v>
      </c>
    </row>
    <row r="6" spans="1:7">
      <c r="A6" s="30" t="s">
        <v>89</v>
      </c>
      <c r="B6" s="30">
        <v>147</v>
      </c>
      <c r="C6" s="30">
        <v>279</v>
      </c>
      <c r="D6" s="30">
        <v>122</v>
      </c>
      <c r="E6" s="30">
        <v>156</v>
      </c>
      <c r="F6" s="30">
        <v>191</v>
      </c>
      <c r="G6" s="30">
        <v>342</v>
      </c>
    </row>
    <row r="7" spans="1:7">
      <c r="A7" s="30" t="s">
        <v>90</v>
      </c>
      <c r="B7" s="30">
        <v>112</v>
      </c>
      <c r="C7" s="30">
        <v>166</v>
      </c>
      <c r="D7" s="30">
        <v>171</v>
      </c>
      <c r="E7" s="30">
        <v>142</v>
      </c>
      <c r="F7" s="30">
        <v>98</v>
      </c>
      <c r="G7" s="30">
        <v>249</v>
      </c>
    </row>
    <row r="8" spans="1:7">
      <c r="A8" s="30" t="s">
        <v>91</v>
      </c>
      <c r="B8" s="30">
        <v>98</v>
      </c>
      <c r="C8" s="30">
        <v>225</v>
      </c>
      <c r="D8" s="30">
        <v>93</v>
      </c>
      <c r="E8" s="30">
        <v>122</v>
      </c>
      <c r="F8" s="30">
        <v>103</v>
      </c>
      <c r="G8" s="30">
        <v>284</v>
      </c>
    </row>
    <row r="9" spans="1:7">
      <c r="A9" s="30" t="s">
        <v>92</v>
      </c>
      <c r="B9" s="30">
        <v>88</v>
      </c>
      <c r="C9" s="30">
        <v>181</v>
      </c>
      <c r="D9" s="30">
        <v>44</v>
      </c>
      <c r="E9" s="30">
        <v>176</v>
      </c>
      <c r="F9" s="30">
        <v>205</v>
      </c>
      <c r="G9" s="30">
        <v>230</v>
      </c>
    </row>
    <row r="10" spans="1:7">
      <c r="A10" s="30" t="s">
        <v>93</v>
      </c>
      <c r="B10" s="30">
        <v>78</v>
      </c>
      <c r="C10" s="30">
        <v>127</v>
      </c>
      <c r="D10" s="30">
        <v>122</v>
      </c>
      <c r="E10" s="30">
        <v>147</v>
      </c>
      <c r="F10" s="30">
        <v>196</v>
      </c>
      <c r="G10" s="30">
        <v>181</v>
      </c>
    </row>
    <row r="11" spans="1:7">
      <c r="A11" s="30" t="s">
        <v>94</v>
      </c>
      <c r="B11" s="30">
        <v>54</v>
      </c>
      <c r="C11" s="30">
        <v>137</v>
      </c>
      <c r="D11" s="30">
        <v>230</v>
      </c>
      <c r="E11" s="30">
        <v>54</v>
      </c>
      <c r="F11" s="30">
        <v>39</v>
      </c>
      <c r="G11" s="30">
        <v>298</v>
      </c>
    </row>
    <row r="12" spans="1:7">
      <c r="A12" s="30" t="s">
        <v>95</v>
      </c>
      <c r="B12" s="30">
        <v>54</v>
      </c>
      <c r="C12" s="30">
        <v>147</v>
      </c>
      <c r="D12" s="30">
        <v>93</v>
      </c>
      <c r="E12" s="30">
        <v>127</v>
      </c>
      <c r="F12" s="30">
        <v>122</v>
      </c>
      <c r="G12" s="30">
        <v>225</v>
      </c>
    </row>
    <row r="13" spans="1:7">
      <c r="A13" s="30" t="s">
        <v>96</v>
      </c>
      <c r="B13" s="30">
        <v>34</v>
      </c>
      <c r="C13" s="30">
        <v>59</v>
      </c>
      <c r="D13" s="30">
        <v>73</v>
      </c>
      <c r="E13" s="30">
        <v>166</v>
      </c>
      <c r="F13" s="30">
        <v>98</v>
      </c>
      <c r="G13" s="30">
        <v>132</v>
      </c>
    </row>
    <row r="14" spans="1:7">
      <c r="A14" s="30" t="s">
        <v>97</v>
      </c>
      <c r="B14" s="30">
        <v>34</v>
      </c>
      <c r="C14" s="30">
        <v>73</v>
      </c>
      <c r="D14" s="30">
        <v>88</v>
      </c>
      <c r="E14" s="30">
        <v>147</v>
      </c>
      <c r="F14" s="30">
        <v>93</v>
      </c>
      <c r="G14" s="30">
        <v>108</v>
      </c>
    </row>
    <row r="15" spans="1:7">
      <c r="A15" s="30" t="s">
        <v>98</v>
      </c>
      <c r="B15" s="30">
        <v>24</v>
      </c>
      <c r="C15" s="30">
        <v>83</v>
      </c>
      <c r="D15" s="30">
        <v>39</v>
      </c>
      <c r="E15" s="30">
        <v>98</v>
      </c>
      <c r="F15" s="30">
        <v>78</v>
      </c>
      <c r="G15" s="30">
        <v>210</v>
      </c>
    </row>
    <row r="16" spans="1:7">
      <c r="A16" s="30" t="s">
        <v>99</v>
      </c>
      <c r="B16" s="30">
        <v>20</v>
      </c>
      <c r="C16" s="30">
        <v>29</v>
      </c>
      <c r="D16" s="30">
        <v>64</v>
      </c>
      <c r="E16" s="30">
        <v>93</v>
      </c>
      <c r="F16" s="30">
        <v>112</v>
      </c>
      <c r="G16" s="30">
        <v>78</v>
      </c>
    </row>
    <row r="17" spans="1:7">
      <c r="A17" s="31" t="s">
        <v>100</v>
      </c>
      <c r="B17" s="31">
        <v>15</v>
      </c>
      <c r="C17" s="31">
        <v>29</v>
      </c>
      <c r="D17" s="31">
        <v>73</v>
      </c>
      <c r="E17" s="31">
        <v>108</v>
      </c>
      <c r="F17" s="31">
        <v>73</v>
      </c>
      <c r="G17" s="31">
        <v>68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8"/>
  <sheetViews>
    <sheetView tabSelected="1" workbookViewId="0"/>
  </sheetViews>
  <sheetFormatPr defaultRowHeight="13.5"/>
  <sheetData>
    <row r="1" spans="1:11" ht="40.5">
      <c r="B1" s="49" t="s">
        <v>117</v>
      </c>
      <c r="C1" s="49" t="s">
        <v>118</v>
      </c>
      <c r="D1" s="49" t="s">
        <v>119</v>
      </c>
      <c r="E1" s="49" t="s">
        <v>120</v>
      </c>
      <c r="F1" s="49" t="s">
        <v>121</v>
      </c>
      <c r="G1" s="49" t="s">
        <v>122</v>
      </c>
      <c r="H1" s="49" t="s">
        <v>123</v>
      </c>
      <c r="I1" s="49" t="s">
        <v>124</v>
      </c>
      <c r="J1" s="49" t="s">
        <v>125</v>
      </c>
      <c r="K1" s="49" t="s">
        <v>126</v>
      </c>
    </row>
    <row r="2" spans="1:11">
      <c r="A2" t="s">
        <v>127</v>
      </c>
      <c r="B2">
        <v>1.22</v>
      </c>
      <c r="C2">
        <v>27.1</v>
      </c>
      <c r="D2">
        <v>0.12123287462751078</v>
      </c>
      <c r="E2">
        <v>9.16</v>
      </c>
      <c r="F2">
        <v>86.2</v>
      </c>
      <c r="G2">
        <v>103.4</v>
      </c>
      <c r="H2">
        <v>5.1501675630758553E-2</v>
      </c>
      <c r="I2">
        <v>288.25986078886308</v>
      </c>
      <c r="J2">
        <v>7.5633193621340924E-2</v>
      </c>
      <c r="K2">
        <v>2856</v>
      </c>
    </row>
    <row r="3" spans="1:11">
      <c r="A3" t="s">
        <v>128</v>
      </c>
      <c r="B3">
        <v>1.44</v>
      </c>
      <c r="C3">
        <v>26.7</v>
      </c>
      <c r="D3">
        <v>8.4752503329551615E-2</v>
      </c>
      <c r="E3">
        <v>9.15</v>
      </c>
      <c r="F3">
        <v>118</v>
      </c>
      <c r="G3">
        <v>103.2</v>
      </c>
      <c r="H3">
        <v>4.9890864696887485E-2</v>
      </c>
      <c r="I3">
        <v>145.21186440677965</v>
      </c>
      <c r="J3">
        <v>5.282580279189069E-2</v>
      </c>
      <c r="K3">
        <v>2519</v>
      </c>
    </row>
    <row r="4" spans="1:11">
      <c r="A4" t="s">
        <v>129</v>
      </c>
      <c r="B4">
        <v>1.5</v>
      </c>
      <c r="C4">
        <v>26.6</v>
      </c>
      <c r="D4">
        <v>9.5837654527325664E-2</v>
      </c>
      <c r="E4">
        <v>9.4</v>
      </c>
      <c r="F4">
        <v>118.4</v>
      </c>
      <c r="G4">
        <v>101.1</v>
      </c>
      <c r="H4">
        <v>4.1843442784534557E-2</v>
      </c>
      <c r="I4">
        <v>191.98479729729729</v>
      </c>
      <c r="J4">
        <v>6.4942188852605151E-2</v>
      </c>
      <c r="K4">
        <v>2673</v>
      </c>
    </row>
    <row r="5" spans="1:11">
      <c r="A5" t="s">
        <v>130</v>
      </c>
      <c r="B5">
        <v>1.31</v>
      </c>
      <c r="C5">
        <v>26.9</v>
      </c>
      <c r="D5">
        <v>0.11077207582061951</v>
      </c>
      <c r="E5">
        <v>9.59</v>
      </c>
      <c r="F5">
        <v>98.6</v>
      </c>
      <c r="G5">
        <v>103</v>
      </c>
      <c r="H5">
        <v>5.3020744783976857E-2</v>
      </c>
      <c r="I5">
        <v>252.00811359026372</v>
      </c>
      <c r="J5">
        <v>7.4114506435207964E-2</v>
      </c>
      <c r="K5">
        <v>2769</v>
      </c>
    </row>
    <row r="6" spans="1:11">
      <c r="A6" t="s">
        <v>131</v>
      </c>
      <c r="B6">
        <v>1.37</v>
      </c>
      <c r="C6">
        <v>26.7</v>
      </c>
      <c r="D6">
        <v>8.8849410010089044E-2</v>
      </c>
      <c r="E6">
        <v>8.9599999999999991</v>
      </c>
      <c r="F6">
        <v>135</v>
      </c>
      <c r="G6">
        <v>100.8</v>
      </c>
      <c r="H6">
        <v>4.4147804535684523E-2</v>
      </c>
      <c r="I6">
        <v>149.05185185185186</v>
      </c>
      <c r="J6">
        <v>5.5166249945168222E-2</v>
      </c>
      <c r="K6">
        <v>2424</v>
      </c>
    </row>
    <row r="7" spans="1:11">
      <c r="A7" t="s">
        <v>132</v>
      </c>
      <c r="B7">
        <v>1.54</v>
      </c>
      <c r="C7">
        <v>26.8</v>
      </c>
      <c r="D7">
        <v>8.9800113450640554E-2</v>
      </c>
      <c r="E7">
        <v>8.93</v>
      </c>
      <c r="F7">
        <v>134.1</v>
      </c>
      <c r="G7">
        <v>102.3</v>
      </c>
      <c r="H7">
        <v>6.0996568398941874E-2</v>
      </c>
      <c r="I7">
        <v>135.34675615212529</v>
      </c>
      <c r="J7">
        <v>5.0968542720905806E-2</v>
      </c>
      <c r="K7">
        <v>2685</v>
      </c>
    </row>
    <row r="8" spans="1:11">
      <c r="A8" t="s">
        <v>133</v>
      </c>
      <c r="B8">
        <v>1.57</v>
      </c>
      <c r="C8">
        <v>26.4</v>
      </c>
      <c r="D8">
        <v>9.9061487986149929E-2</v>
      </c>
      <c r="E8">
        <v>8.85</v>
      </c>
      <c r="F8">
        <v>112</v>
      </c>
      <c r="G8">
        <v>102</v>
      </c>
      <c r="H8">
        <v>4.5967983508228193E-2</v>
      </c>
      <c r="I8">
        <v>144.625</v>
      </c>
      <c r="J8">
        <v>3.8205623524361451E-2</v>
      </c>
      <c r="K8">
        <v>2801</v>
      </c>
    </row>
    <row r="9" spans="1:11">
      <c r="A9" t="s">
        <v>134</v>
      </c>
      <c r="B9">
        <v>1.38</v>
      </c>
      <c r="C9">
        <v>27</v>
      </c>
      <c r="D9">
        <v>0.10602759622367465</v>
      </c>
      <c r="E9">
        <v>9.57</v>
      </c>
      <c r="F9">
        <v>103.7</v>
      </c>
      <c r="G9">
        <v>101.3</v>
      </c>
      <c r="H9">
        <v>6.1914171353295841E-2</v>
      </c>
      <c r="I9">
        <v>207.59884281581483</v>
      </c>
      <c r="J9">
        <v>6.0596848558544865E-2</v>
      </c>
      <c r="K9">
        <v>3005</v>
      </c>
    </row>
    <row r="10" spans="1:11">
      <c r="A10" t="s">
        <v>135</v>
      </c>
      <c r="B10">
        <v>1.4</v>
      </c>
      <c r="C10">
        <v>27</v>
      </c>
      <c r="D10">
        <v>9.8263148640629461E-2</v>
      </c>
      <c r="E10">
        <v>9.67</v>
      </c>
      <c r="F10">
        <v>104.4</v>
      </c>
      <c r="G10">
        <v>102.3</v>
      </c>
      <c r="H10">
        <v>4.8023033473263151E-2</v>
      </c>
      <c r="I10">
        <v>217.39463601532566</v>
      </c>
      <c r="J10">
        <v>6.235301874766478E-2</v>
      </c>
      <c r="K10">
        <v>3213</v>
      </c>
    </row>
    <row r="11" spans="1:11">
      <c r="A11" t="s">
        <v>136</v>
      </c>
      <c r="B11">
        <v>1.41</v>
      </c>
      <c r="C11">
        <v>27.1</v>
      </c>
      <c r="D11">
        <v>0.11166182349836505</v>
      </c>
      <c r="E11">
        <v>9.58</v>
      </c>
      <c r="F11">
        <v>103.6</v>
      </c>
      <c r="G11">
        <v>98.9</v>
      </c>
      <c r="H11">
        <v>4.2981854802016536E-2</v>
      </c>
      <c r="I11">
        <v>208.90926640926642</v>
      </c>
      <c r="J11">
        <v>6.5649702433312904E-2</v>
      </c>
      <c r="K11">
        <v>3003</v>
      </c>
    </row>
    <row r="12" spans="1:11">
      <c r="A12" t="s">
        <v>137</v>
      </c>
      <c r="B12">
        <v>1.23</v>
      </c>
      <c r="C12">
        <v>27.5</v>
      </c>
      <c r="D12">
        <v>0.11730787384900355</v>
      </c>
      <c r="E12">
        <v>9.9500000000000011</v>
      </c>
      <c r="F12">
        <v>83.6</v>
      </c>
      <c r="G12">
        <v>103.6</v>
      </c>
      <c r="H12">
        <v>6.5986635811839986E-2</v>
      </c>
      <c r="I12">
        <v>394.38995215311007</v>
      </c>
      <c r="J12">
        <v>8.4121925892285357E-2</v>
      </c>
      <c r="K12">
        <v>3259</v>
      </c>
    </row>
    <row r="13" spans="1:11">
      <c r="A13" t="s">
        <v>138</v>
      </c>
      <c r="B13">
        <v>1.24</v>
      </c>
      <c r="C13">
        <v>27.5</v>
      </c>
      <c r="D13">
        <v>0.11154906911249365</v>
      </c>
      <c r="E13">
        <v>10.02</v>
      </c>
      <c r="F13">
        <v>86.7</v>
      </c>
      <c r="G13">
        <v>102.5</v>
      </c>
      <c r="H13">
        <v>5.6173944479105321E-2</v>
      </c>
      <c r="I13">
        <v>187.13956170703574</v>
      </c>
      <c r="J13">
        <v>4.7302379550211951E-2</v>
      </c>
      <c r="K13">
        <v>3205</v>
      </c>
    </row>
    <row r="14" spans="1:11">
      <c r="A14" t="s">
        <v>139</v>
      </c>
      <c r="B14">
        <v>1.02</v>
      </c>
      <c r="C14">
        <v>28.4</v>
      </c>
      <c r="D14">
        <v>0.10798441777103346</v>
      </c>
      <c r="E14">
        <v>10.469999999999999</v>
      </c>
      <c r="F14">
        <v>63</v>
      </c>
      <c r="G14">
        <v>109.6</v>
      </c>
      <c r="H14">
        <v>6.6213748930933625E-2</v>
      </c>
      <c r="I14">
        <v>592.06349206349205</v>
      </c>
      <c r="J14">
        <v>0.1000029491486344</v>
      </c>
      <c r="K14">
        <v>4365</v>
      </c>
    </row>
    <row r="15" spans="1:11">
      <c r="A15" t="s">
        <v>140</v>
      </c>
      <c r="B15">
        <v>1.22</v>
      </c>
      <c r="C15">
        <v>28</v>
      </c>
      <c r="D15">
        <v>0.1178354369394785</v>
      </c>
      <c r="E15">
        <v>10.49</v>
      </c>
      <c r="F15">
        <v>74.2</v>
      </c>
      <c r="G15">
        <v>107.9</v>
      </c>
      <c r="H15">
        <v>6.824288986275677E-2</v>
      </c>
      <c r="I15">
        <v>321.67115902964957</v>
      </c>
      <c r="J15">
        <v>6.1492800333897556E-2</v>
      </c>
      <c r="K15">
        <v>3262</v>
      </c>
    </row>
    <row r="16" spans="1:11">
      <c r="A16" t="s">
        <v>141</v>
      </c>
      <c r="B16">
        <v>1.38</v>
      </c>
      <c r="C16">
        <v>27.1</v>
      </c>
      <c r="D16">
        <v>9.6457468487203102E-2</v>
      </c>
      <c r="E16">
        <v>8.9700000000000006</v>
      </c>
      <c r="F16">
        <v>129</v>
      </c>
      <c r="G16">
        <v>101.1</v>
      </c>
      <c r="H16">
        <v>4.8382677941955402E-2</v>
      </c>
      <c r="I16">
        <v>169.93798449612405</v>
      </c>
      <c r="J16">
        <v>5.7199216191746005E-2</v>
      </c>
      <c r="K16">
        <v>2892</v>
      </c>
    </row>
    <row r="17" spans="1:11">
      <c r="A17" t="s">
        <v>142</v>
      </c>
      <c r="B17">
        <v>1.41</v>
      </c>
      <c r="C17">
        <v>27</v>
      </c>
      <c r="D17">
        <v>8.8795389354379556E-2</v>
      </c>
      <c r="E17">
        <v>9.02</v>
      </c>
      <c r="F17">
        <v>146.4</v>
      </c>
      <c r="G17">
        <v>102.5</v>
      </c>
      <c r="H17">
        <v>3.7243535245765423E-2</v>
      </c>
      <c r="I17">
        <v>92.759562841530055</v>
      </c>
      <c r="J17">
        <v>3.2706105059330991E-2</v>
      </c>
      <c r="K17">
        <v>2931</v>
      </c>
    </row>
    <row r="18" spans="1:11">
      <c r="A18" t="s">
        <v>143</v>
      </c>
      <c r="B18">
        <v>1.37</v>
      </c>
      <c r="C18">
        <v>27</v>
      </c>
      <c r="D18">
        <v>8.7460409782561768E-2</v>
      </c>
      <c r="E18">
        <v>9.6199999999999992</v>
      </c>
      <c r="F18">
        <v>126.1</v>
      </c>
      <c r="G18">
        <v>101.7</v>
      </c>
      <c r="H18">
        <v>4.7891781235951343E-2</v>
      </c>
      <c r="I18">
        <v>149.71451229183188</v>
      </c>
      <c r="J18">
        <v>4.7950198236822519E-2</v>
      </c>
      <c r="K18">
        <v>2970</v>
      </c>
    </row>
    <row r="19" spans="1:11">
      <c r="A19" t="s">
        <v>144</v>
      </c>
      <c r="B19">
        <v>1.51</v>
      </c>
      <c r="C19">
        <v>26.9</v>
      </c>
      <c r="D19">
        <v>9.8299465897231264E-2</v>
      </c>
      <c r="E19">
        <v>9</v>
      </c>
      <c r="F19">
        <v>137.9</v>
      </c>
      <c r="G19">
        <v>101.5</v>
      </c>
      <c r="H19">
        <v>5.1381300263981827E-2</v>
      </c>
      <c r="I19">
        <v>149.50688905003625</v>
      </c>
      <c r="J19">
        <v>6.3285038983363004E-2</v>
      </c>
      <c r="K19">
        <v>3030</v>
      </c>
    </row>
    <row r="20" spans="1:11">
      <c r="A20" t="s">
        <v>145</v>
      </c>
      <c r="B20">
        <v>1.39</v>
      </c>
      <c r="C20">
        <v>27.4</v>
      </c>
      <c r="D20">
        <v>0.10773594490855723</v>
      </c>
      <c r="E20">
        <v>9.24</v>
      </c>
      <c r="F20">
        <v>107.4</v>
      </c>
      <c r="G20">
        <v>101.3</v>
      </c>
      <c r="H20">
        <v>5.4826145856852561E-2</v>
      </c>
      <c r="I20">
        <v>157.72811918063314</v>
      </c>
      <c r="J20">
        <v>4.7809889365545269E-2</v>
      </c>
      <c r="K20">
        <v>2897</v>
      </c>
    </row>
    <row r="21" spans="1:11">
      <c r="A21" t="s">
        <v>146</v>
      </c>
      <c r="B21">
        <v>1.47</v>
      </c>
      <c r="C21">
        <v>27.4</v>
      </c>
      <c r="D21">
        <v>9.5966628425972145E-2</v>
      </c>
      <c r="E21">
        <v>9.06</v>
      </c>
      <c r="F21">
        <v>121</v>
      </c>
      <c r="G21">
        <v>100.6</v>
      </c>
      <c r="H21">
        <v>4.1337898863579969E-2</v>
      </c>
      <c r="I21">
        <v>184.48760330578511</v>
      </c>
      <c r="J21">
        <v>6.516389494609813E-2</v>
      </c>
      <c r="K21">
        <v>3005</v>
      </c>
    </row>
    <row r="22" spans="1:11">
      <c r="A22" t="s">
        <v>147</v>
      </c>
      <c r="B22">
        <v>1.38</v>
      </c>
      <c r="C22">
        <v>26.9</v>
      </c>
      <c r="D22">
        <v>9.105465013106899E-2</v>
      </c>
      <c r="E22">
        <v>10.190000000000001</v>
      </c>
      <c r="F22">
        <v>118.7</v>
      </c>
      <c r="G22">
        <v>101.9</v>
      </c>
      <c r="H22">
        <v>5.625128251074419E-2</v>
      </c>
      <c r="I22">
        <v>158.1044650379107</v>
      </c>
      <c r="J22">
        <v>5.4239727630844996E-2</v>
      </c>
      <c r="K22">
        <v>2886</v>
      </c>
    </row>
    <row r="23" spans="1:11">
      <c r="A23" t="s">
        <v>148</v>
      </c>
      <c r="B23">
        <v>1.41</v>
      </c>
      <c r="C23">
        <v>27.2</v>
      </c>
      <c r="D23">
        <v>9.4186418644696637E-2</v>
      </c>
      <c r="E23">
        <v>9.5399999999999991</v>
      </c>
      <c r="F23">
        <v>99.4</v>
      </c>
      <c r="G23">
        <v>105.2</v>
      </c>
      <c r="H23">
        <v>6.025427161011309E-2</v>
      </c>
      <c r="I23">
        <v>210.78470824949696</v>
      </c>
      <c r="J23">
        <v>5.9339482903646976E-2</v>
      </c>
      <c r="K23">
        <v>3194</v>
      </c>
    </row>
    <row r="24" spans="1:11">
      <c r="A24" t="s">
        <v>149</v>
      </c>
      <c r="B24">
        <v>1.34</v>
      </c>
      <c r="C24">
        <v>27.2</v>
      </c>
      <c r="D24">
        <v>0.10023042489175901</v>
      </c>
      <c r="E24">
        <v>10.24</v>
      </c>
      <c r="F24">
        <v>93.5</v>
      </c>
      <c r="G24">
        <v>104.7</v>
      </c>
      <c r="H24">
        <v>5.547515960959859E-2</v>
      </c>
      <c r="I24">
        <v>272.38502673796791</v>
      </c>
      <c r="J24">
        <v>7.4757466793865121E-2</v>
      </c>
      <c r="K24">
        <v>3498</v>
      </c>
    </row>
    <row r="25" spans="1:11">
      <c r="A25" t="s">
        <v>150</v>
      </c>
      <c r="B25">
        <v>1.4</v>
      </c>
      <c r="C25">
        <v>26.9</v>
      </c>
      <c r="D25">
        <v>0.10406458523132987</v>
      </c>
      <c r="E25">
        <v>9.5399999999999991</v>
      </c>
      <c r="F25">
        <v>110</v>
      </c>
      <c r="G25">
        <v>100.9</v>
      </c>
      <c r="H25">
        <v>5.9546819983749048E-2</v>
      </c>
      <c r="I25">
        <v>171.51818181818183</v>
      </c>
      <c r="J25">
        <v>5.8069460517568269E-2</v>
      </c>
      <c r="K25">
        <v>2972</v>
      </c>
    </row>
    <row r="26" spans="1:11">
      <c r="A26" t="s">
        <v>151</v>
      </c>
      <c r="B26">
        <v>1.44</v>
      </c>
      <c r="C26">
        <v>27</v>
      </c>
      <c r="D26">
        <v>0.11787956814383159</v>
      </c>
      <c r="E26">
        <v>9.76</v>
      </c>
      <c r="F26">
        <v>118</v>
      </c>
      <c r="G26">
        <v>100.6</v>
      </c>
      <c r="H26">
        <v>4.6073880832994532E-2</v>
      </c>
      <c r="I26">
        <v>129.18644067796609</v>
      </c>
      <c r="J26">
        <v>4.3038803812621401E-2</v>
      </c>
      <c r="K26">
        <v>3270</v>
      </c>
    </row>
    <row r="27" spans="1:11">
      <c r="A27" t="s">
        <v>152</v>
      </c>
      <c r="B27">
        <v>1.17</v>
      </c>
      <c r="C27">
        <v>27.6</v>
      </c>
      <c r="D27">
        <v>0.11845208513474305</v>
      </c>
      <c r="E27">
        <v>9.620000000000001</v>
      </c>
      <c r="F27">
        <v>83.9</v>
      </c>
      <c r="G27">
        <v>104.7</v>
      </c>
      <c r="H27">
        <v>6.03550057884501E-2</v>
      </c>
      <c r="I27">
        <v>221.90703218116803</v>
      </c>
      <c r="J27">
        <v>5.348355534361561E-2</v>
      </c>
      <c r="K27">
        <v>3029</v>
      </c>
    </row>
    <row r="28" spans="1:11">
      <c r="A28" t="s">
        <v>153</v>
      </c>
      <c r="B28">
        <v>1.22</v>
      </c>
      <c r="C28">
        <v>27.6</v>
      </c>
      <c r="D28">
        <v>9.2593716170689733E-2</v>
      </c>
      <c r="E28">
        <v>10.32</v>
      </c>
      <c r="F28">
        <v>71</v>
      </c>
      <c r="G28">
        <v>107.8</v>
      </c>
      <c r="H28">
        <v>5.4724048627986958E-2</v>
      </c>
      <c r="I28">
        <v>455.57746478873241</v>
      </c>
      <c r="J28">
        <v>0.10329136236919334</v>
      </c>
      <c r="K28">
        <v>3303</v>
      </c>
    </row>
    <row r="29" spans="1:11">
      <c r="A29" t="s">
        <v>154</v>
      </c>
      <c r="B29">
        <v>1.29</v>
      </c>
      <c r="C29">
        <v>27.4</v>
      </c>
      <c r="D29">
        <v>0.10475188332358483</v>
      </c>
      <c r="E29">
        <v>10.24</v>
      </c>
      <c r="F29">
        <v>91.6</v>
      </c>
      <c r="G29">
        <v>104.1</v>
      </c>
      <c r="H29">
        <v>4.7930328049543974E-2</v>
      </c>
      <c r="I29">
        <v>236.60480349344979</v>
      </c>
      <c r="J29">
        <v>6.3702336408767185E-2</v>
      </c>
      <c r="K29">
        <v>2845</v>
      </c>
    </row>
    <row r="30" spans="1:11">
      <c r="A30" t="s">
        <v>155</v>
      </c>
      <c r="B30">
        <v>1.21</v>
      </c>
      <c r="C30">
        <v>27.3</v>
      </c>
      <c r="D30">
        <v>9.67854636927135E-2</v>
      </c>
      <c r="E30">
        <v>9.94</v>
      </c>
      <c r="F30">
        <v>107.9</v>
      </c>
      <c r="G30">
        <v>102.1</v>
      </c>
      <c r="H30">
        <v>6.6308363733765002E-2</v>
      </c>
      <c r="I30">
        <v>235.95922150139018</v>
      </c>
      <c r="J30">
        <v>7.412561759216936E-2</v>
      </c>
      <c r="K30">
        <v>2888</v>
      </c>
    </row>
    <row r="31" spans="1:11">
      <c r="A31" t="s">
        <v>156</v>
      </c>
      <c r="B31">
        <v>1.35</v>
      </c>
      <c r="C31">
        <v>26.9</v>
      </c>
      <c r="D31">
        <v>0.10568230362346273</v>
      </c>
      <c r="E31">
        <v>9.59</v>
      </c>
      <c r="F31">
        <v>101.5</v>
      </c>
      <c r="G31">
        <v>102.1</v>
      </c>
      <c r="H31">
        <v>5.0293648781470433E-2</v>
      </c>
      <c r="I31">
        <v>160.55172413793105</v>
      </c>
      <c r="J31">
        <v>5.6597286136512819E-2</v>
      </c>
      <c r="K31">
        <v>2462</v>
      </c>
    </row>
    <row r="32" spans="1:11">
      <c r="A32" t="s">
        <v>157</v>
      </c>
      <c r="B32">
        <v>1.51</v>
      </c>
      <c r="C32">
        <v>26.8</v>
      </c>
      <c r="D32">
        <v>9.9583602335106186E-2</v>
      </c>
      <c r="E32">
        <v>8.99</v>
      </c>
      <c r="F32">
        <v>122.2</v>
      </c>
      <c r="G32">
        <v>99.6</v>
      </c>
      <c r="H32">
        <v>3.6440773495383418E-2</v>
      </c>
      <c r="I32">
        <v>114.80360065466448</v>
      </c>
      <c r="J32">
        <v>4.792159836583558E-2</v>
      </c>
      <c r="K32">
        <v>2623</v>
      </c>
    </row>
    <row r="33" spans="1:11">
      <c r="A33" t="s">
        <v>158</v>
      </c>
      <c r="B33">
        <v>1.52</v>
      </c>
      <c r="C33">
        <v>26.9</v>
      </c>
      <c r="D33">
        <v>0.10245761836657413</v>
      </c>
      <c r="E33">
        <v>8.84</v>
      </c>
      <c r="F33">
        <v>122.3</v>
      </c>
      <c r="G33">
        <v>104</v>
      </c>
      <c r="H33">
        <v>3.9560363901520013E-2</v>
      </c>
      <c r="I33">
        <v>171.96238757154538</v>
      </c>
      <c r="J33">
        <v>6.5817104122527281E-2</v>
      </c>
      <c r="K33">
        <v>2541</v>
      </c>
    </row>
    <row r="34" spans="1:11">
      <c r="A34" t="s">
        <v>159</v>
      </c>
      <c r="B34">
        <v>1.44</v>
      </c>
      <c r="C34">
        <v>26.8</v>
      </c>
      <c r="D34">
        <v>9.6984155118858398E-2</v>
      </c>
      <c r="E34">
        <v>9.58</v>
      </c>
      <c r="F34">
        <v>105.9</v>
      </c>
      <c r="G34">
        <v>101.7</v>
      </c>
      <c r="H34">
        <v>5.0556590314079074E-2</v>
      </c>
      <c r="I34">
        <v>331.94523135033046</v>
      </c>
      <c r="J34">
        <v>0.10214471057594239</v>
      </c>
      <c r="K34">
        <v>2649</v>
      </c>
    </row>
    <row r="35" spans="1:11">
      <c r="A35" t="s">
        <v>160</v>
      </c>
      <c r="B35">
        <v>1.34</v>
      </c>
      <c r="C35">
        <v>27.1</v>
      </c>
      <c r="D35">
        <v>9.9833668399398751E-2</v>
      </c>
      <c r="E35">
        <v>10.18</v>
      </c>
      <c r="F35">
        <v>93.6</v>
      </c>
      <c r="G35">
        <v>99.1</v>
      </c>
      <c r="H35">
        <v>5.0481507290023042E-2</v>
      </c>
      <c r="I35">
        <v>234.15598290598291</v>
      </c>
      <c r="J35">
        <v>5.8515083312642005E-2</v>
      </c>
      <c r="K35">
        <v>2961</v>
      </c>
    </row>
    <row r="36" spans="1:11">
      <c r="A36" t="s">
        <v>161</v>
      </c>
      <c r="B36">
        <v>1.41</v>
      </c>
      <c r="C36">
        <v>26.8</v>
      </c>
      <c r="D36">
        <v>9.2443974562288755E-2</v>
      </c>
      <c r="E36">
        <v>9.3699999999999992</v>
      </c>
      <c r="F36">
        <v>100.4</v>
      </c>
      <c r="G36">
        <v>99.9</v>
      </c>
      <c r="H36">
        <v>4.967935882444028E-2</v>
      </c>
      <c r="I36">
        <v>254.38247011952191</v>
      </c>
      <c r="J36">
        <v>6.8186308274731558E-2</v>
      </c>
      <c r="K36">
        <v>2844</v>
      </c>
    </row>
    <row r="37" spans="1:11">
      <c r="A37" t="s">
        <v>162</v>
      </c>
      <c r="B37">
        <v>1.36</v>
      </c>
      <c r="C37">
        <v>26.6</v>
      </c>
      <c r="D37">
        <v>9.4095282018689691E-2</v>
      </c>
      <c r="E37">
        <v>9</v>
      </c>
      <c r="F37">
        <v>105.8</v>
      </c>
      <c r="G37">
        <v>98.1</v>
      </c>
      <c r="H37">
        <v>4.6296791030295534E-2</v>
      </c>
      <c r="I37">
        <v>237.13610586011342</v>
      </c>
      <c r="J37">
        <v>7.0554588480780209E-2</v>
      </c>
      <c r="K37">
        <v>2705</v>
      </c>
    </row>
    <row r="38" spans="1:11">
      <c r="A38" t="s">
        <v>163</v>
      </c>
      <c r="B38">
        <v>1.46</v>
      </c>
      <c r="C38">
        <v>26.7</v>
      </c>
      <c r="D38">
        <v>9.7286918824925211E-2</v>
      </c>
      <c r="E38">
        <v>9</v>
      </c>
      <c r="F38">
        <v>108.9</v>
      </c>
      <c r="G38">
        <v>100.5</v>
      </c>
      <c r="H38">
        <v>4.8371758838570617E-2</v>
      </c>
      <c r="I38">
        <v>205.56473829201101</v>
      </c>
      <c r="J38">
        <v>6.7580989412734299E-2</v>
      </c>
      <c r="K38">
        <v>2788</v>
      </c>
    </row>
    <row r="39" spans="1:11">
      <c r="A39" t="s">
        <v>164</v>
      </c>
      <c r="B39">
        <v>1.35</v>
      </c>
      <c r="C39">
        <v>26.9</v>
      </c>
      <c r="D39">
        <v>0.10745473876155195</v>
      </c>
      <c r="E39">
        <v>8.7899999999999991</v>
      </c>
      <c r="F39">
        <v>96.8</v>
      </c>
      <c r="G39">
        <v>98.1</v>
      </c>
      <c r="H39">
        <v>7.1179109405432262E-2</v>
      </c>
      <c r="I39">
        <v>264.15289256198349</v>
      </c>
      <c r="J39">
        <v>7.7452224669003061E-2</v>
      </c>
      <c r="K39">
        <v>2495</v>
      </c>
    </row>
    <row r="40" spans="1:11">
      <c r="A40" t="s">
        <v>165</v>
      </c>
      <c r="B40">
        <v>1.38</v>
      </c>
      <c r="C40">
        <v>27.1</v>
      </c>
      <c r="D40">
        <v>9.3117488763965792E-2</v>
      </c>
      <c r="E40">
        <v>8.73</v>
      </c>
      <c r="F40">
        <v>91.5</v>
      </c>
      <c r="G40">
        <v>101.1</v>
      </c>
      <c r="H40">
        <v>4.55499668906829E-2</v>
      </c>
      <c r="I40">
        <v>344.07650273224044</v>
      </c>
      <c r="J40">
        <v>8.87132451357482E-2</v>
      </c>
      <c r="K40">
        <v>2404</v>
      </c>
    </row>
    <row r="41" spans="1:11">
      <c r="A41" t="s">
        <v>166</v>
      </c>
      <c r="B41">
        <v>1.29</v>
      </c>
      <c r="C41">
        <v>27.4</v>
      </c>
      <c r="D41">
        <v>0.10665563533809613</v>
      </c>
      <c r="E41">
        <v>9.6100000000000012</v>
      </c>
      <c r="F41">
        <v>86</v>
      </c>
      <c r="G41">
        <v>104.4</v>
      </c>
      <c r="H41">
        <v>6.2452819933691249E-2</v>
      </c>
      <c r="I41">
        <v>310.74418604651163</v>
      </c>
      <c r="J41">
        <v>8.0693765890246336E-2</v>
      </c>
      <c r="K41">
        <v>2660</v>
      </c>
    </row>
    <row r="42" spans="1:11">
      <c r="A42" t="s">
        <v>167</v>
      </c>
      <c r="B42">
        <v>1.56</v>
      </c>
      <c r="C42">
        <v>26.9</v>
      </c>
      <c r="D42">
        <v>0.10213262623515547</v>
      </c>
      <c r="E42">
        <v>8.94</v>
      </c>
      <c r="F42">
        <v>115.7</v>
      </c>
      <c r="G42">
        <v>99</v>
      </c>
      <c r="H42">
        <v>5.9278963829208595E-2</v>
      </c>
      <c r="I42">
        <v>281.27052722558341</v>
      </c>
      <c r="J42">
        <v>9.2191891034357723E-2</v>
      </c>
      <c r="K42">
        <v>2580</v>
      </c>
    </row>
    <row r="43" spans="1:11">
      <c r="A43" t="s">
        <v>168</v>
      </c>
      <c r="B43">
        <v>1.48</v>
      </c>
      <c r="C43">
        <v>27.1</v>
      </c>
      <c r="D43">
        <v>8.8873684553481255E-2</v>
      </c>
      <c r="E43">
        <v>9.42</v>
      </c>
      <c r="F43">
        <v>95.1</v>
      </c>
      <c r="G43">
        <v>103.1</v>
      </c>
      <c r="H43">
        <v>4.3615808164728112E-2</v>
      </c>
      <c r="I43">
        <v>307.5814931650894</v>
      </c>
      <c r="J43">
        <v>9.5301860359039522E-2</v>
      </c>
      <c r="K43">
        <v>2345</v>
      </c>
    </row>
    <row r="44" spans="1:11">
      <c r="A44" t="s">
        <v>169</v>
      </c>
      <c r="B44">
        <v>1.5</v>
      </c>
      <c r="C44">
        <v>26.9</v>
      </c>
      <c r="D44">
        <v>8.6143267754332703E-2</v>
      </c>
      <c r="E44">
        <v>9.06</v>
      </c>
      <c r="F44">
        <v>98.8</v>
      </c>
      <c r="G44">
        <v>100</v>
      </c>
      <c r="H44">
        <v>5.8008203002287095E-2</v>
      </c>
      <c r="I44">
        <v>307.10526315789474</v>
      </c>
      <c r="J44">
        <v>8.9082138652464574E-2</v>
      </c>
      <c r="K44">
        <v>2646</v>
      </c>
    </row>
    <row r="45" spans="1:11">
      <c r="A45" t="s">
        <v>170</v>
      </c>
      <c r="B45">
        <v>1.42</v>
      </c>
      <c r="C45">
        <v>27.1</v>
      </c>
      <c r="D45">
        <v>8.6515873137414046E-2</v>
      </c>
      <c r="E45">
        <v>9</v>
      </c>
      <c r="F45">
        <v>98.6</v>
      </c>
      <c r="G45">
        <v>99.6</v>
      </c>
      <c r="H45">
        <v>3.9844408030750851E-2</v>
      </c>
      <c r="I45">
        <v>183.56997971602436</v>
      </c>
      <c r="J45">
        <v>5.5437296130109191E-2</v>
      </c>
      <c r="K45">
        <v>2765</v>
      </c>
    </row>
    <row r="46" spans="1:11">
      <c r="A46" t="s">
        <v>171</v>
      </c>
      <c r="B46">
        <v>1.56</v>
      </c>
      <c r="C46">
        <v>26.9</v>
      </c>
      <c r="D46">
        <v>9.9473567373862301E-2</v>
      </c>
      <c r="E46">
        <v>8.7900000000000009</v>
      </c>
      <c r="F46">
        <v>92.4</v>
      </c>
      <c r="G46">
        <v>97.6</v>
      </c>
      <c r="H46">
        <v>4.8000507404940856E-2</v>
      </c>
      <c r="I46">
        <v>249.18831168831167</v>
      </c>
      <c r="J46">
        <v>7.3018742270002851E-2</v>
      </c>
      <c r="K46">
        <v>2440</v>
      </c>
    </row>
    <row r="47" spans="1:11">
      <c r="A47" t="s">
        <v>172</v>
      </c>
      <c r="B47">
        <v>1.52</v>
      </c>
      <c r="C47">
        <v>27</v>
      </c>
      <c r="D47">
        <v>8.8855998086353305E-2</v>
      </c>
      <c r="E47">
        <v>8.9499999999999993</v>
      </c>
      <c r="F47">
        <v>84.8</v>
      </c>
      <c r="G47">
        <v>101.2</v>
      </c>
      <c r="H47">
        <v>6.0378543236454967E-2</v>
      </c>
      <c r="I47">
        <v>199.71698113207549</v>
      </c>
      <c r="J47">
        <v>5.0639875612964957E-2</v>
      </c>
      <c r="K47">
        <v>2325</v>
      </c>
    </row>
    <row r="48" spans="1:11">
      <c r="A48" t="s">
        <v>173</v>
      </c>
      <c r="B48">
        <v>1.76</v>
      </c>
      <c r="C48">
        <v>27</v>
      </c>
      <c r="D48">
        <v>8.0580628878529653E-2</v>
      </c>
      <c r="E48">
        <v>8.92</v>
      </c>
      <c r="F48">
        <v>76.099999999999994</v>
      </c>
      <c r="G48">
        <v>97.3</v>
      </c>
      <c r="H48">
        <v>5.3612785415243919E-2</v>
      </c>
      <c r="I48">
        <v>321.85282522996062</v>
      </c>
      <c r="J48">
        <v>9.0906054217761809E-2</v>
      </c>
      <c r="K48">
        <v>2125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表６．１</vt:lpstr>
      <vt:lpstr>表６．２</vt:lpstr>
      <vt:lpstr>表６．３</vt:lpstr>
      <vt:lpstr>表６．４</vt:lpstr>
      <vt:lpstr>表６．５</vt:lpstr>
      <vt:lpstr>表６．６</vt:lpstr>
      <vt:lpstr>付表６．１</vt:lpstr>
      <vt:lpstr>付表６．２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2012-05-11T08:25:03Z</dcterms:modified>
</cp:coreProperties>
</file>