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5"/>
  </bookViews>
  <sheets>
    <sheet name="図７．１，図７．２，表７．２,表７．３" sheetId="1" r:id="rId1"/>
    <sheet name="図７．３" sheetId="6" r:id="rId2"/>
    <sheet name="表７．４" sheetId="5" r:id="rId3"/>
    <sheet name="表７．５" sheetId="7" r:id="rId4"/>
    <sheet name="付表７．１" sheetId="2" r:id="rId5"/>
    <sheet name="付表７．２" sheetId="3" r:id="rId6"/>
  </sheets>
  <calcPr calcId="145621"/>
</workbook>
</file>

<file path=xl/calcChain.xml><?xml version="1.0" encoding="utf-8"?>
<calcChain xmlns="http://schemas.openxmlformats.org/spreadsheetml/2006/main">
  <c r="D4" i="2" l="1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F44" i="6" l="1"/>
  <c r="E44" i="6"/>
  <c r="D44" i="6"/>
  <c r="F43" i="6"/>
  <c r="E43" i="6"/>
  <c r="D43" i="6"/>
  <c r="F42" i="6"/>
  <c r="E42" i="6"/>
  <c r="D42" i="6"/>
  <c r="F41" i="6"/>
  <c r="E41" i="6"/>
  <c r="D41" i="6"/>
  <c r="F40" i="6"/>
  <c r="E40" i="6"/>
  <c r="D40" i="6"/>
  <c r="F39" i="6"/>
  <c r="E39" i="6"/>
  <c r="D39" i="6"/>
  <c r="F38" i="6"/>
  <c r="E38" i="6"/>
  <c r="D38" i="6"/>
  <c r="F37" i="6"/>
  <c r="E37" i="6"/>
  <c r="D37" i="6"/>
  <c r="F36" i="6"/>
  <c r="E36" i="6"/>
  <c r="D36" i="6"/>
  <c r="F35" i="6"/>
  <c r="E35" i="6"/>
  <c r="D35" i="6"/>
  <c r="F34" i="6"/>
  <c r="E34" i="6"/>
  <c r="D34" i="6"/>
  <c r="F33" i="6"/>
  <c r="E33" i="6"/>
  <c r="D33" i="6"/>
  <c r="F32" i="6"/>
  <c r="E32" i="6"/>
  <c r="D32" i="6"/>
  <c r="F31" i="6"/>
  <c r="E31" i="6"/>
  <c r="D31" i="6"/>
  <c r="F30" i="6"/>
  <c r="E30" i="6"/>
  <c r="D30" i="6"/>
  <c r="F29" i="6"/>
  <c r="E29" i="6"/>
  <c r="D29" i="6"/>
  <c r="F28" i="6"/>
  <c r="E28" i="6"/>
  <c r="D28" i="6"/>
  <c r="F27" i="6"/>
  <c r="E27" i="6"/>
  <c r="D27" i="6"/>
  <c r="F26" i="6"/>
  <c r="E26" i="6"/>
  <c r="D26" i="6"/>
  <c r="F25" i="6"/>
  <c r="E25" i="6"/>
  <c r="D25" i="6"/>
  <c r="F24" i="6"/>
  <c r="E24" i="6"/>
  <c r="D24" i="6"/>
  <c r="F23" i="6"/>
  <c r="E23" i="6"/>
  <c r="D23" i="6"/>
  <c r="F22" i="6"/>
  <c r="E22" i="6"/>
  <c r="D22" i="6"/>
  <c r="F21" i="6"/>
  <c r="E21" i="6"/>
  <c r="D21" i="6"/>
  <c r="F20" i="6"/>
  <c r="E20" i="6"/>
  <c r="D20" i="6"/>
  <c r="F19" i="6"/>
  <c r="E19" i="6"/>
  <c r="D19" i="6"/>
  <c r="F18" i="6"/>
  <c r="E18" i="6"/>
  <c r="D18" i="6"/>
  <c r="F17" i="6"/>
  <c r="E17" i="6"/>
  <c r="D17" i="6"/>
  <c r="F16" i="6"/>
  <c r="E16" i="6"/>
  <c r="D16" i="6"/>
  <c r="F15" i="6"/>
  <c r="E15" i="6"/>
  <c r="D15" i="6"/>
  <c r="F14" i="6"/>
  <c r="E14" i="6"/>
  <c r="D14" i="6"/>
  <c r="F13" i="6"/>
  <c r="E13" i="6"/>
  <c r="D13" i="6"/>
  <c r="F12" i="6"/>
  <c r="E12" i="6"/>
  <c r="D12" i="6"/>
  <c r="F11" i="6"/>
  <c r="E11" i="6"/>
  <c r="D11" i="6"/>
  <c r="F10" i="6"/>
  <c r="E10" i="6"/>
  <c r="D10" i="6"/>
  <c r="F9" i="6"/>
  <c r="E9" i="6"/>
  <c r="D9" i="6"/>
  <c r="F8" i="6"/>
  <c r="E8" i="6"/>
  <c r="D8" i="6"/>
  <c r="F7" i="6"/>
  <c r="E7" i="6"/>
  <c r="D7" i="6"/>
  <c r="F6" i="6"/>
  <c r="E6" i="6"/>
  <c r="D6" i="6"/>
  <c r="F5" i="6"/>
  <c r="E5" i="6"/>
  <c r="D5" i="6"/>
  <c r="F4" i="6"/>
  <c r="E4" i="6"/>
  <c r="D4" i="6"/>
  <c r="D25" i="1" l="1"/>
  <c r="D24" i="1"/>
  <c r="D23" i="1"/>
  <c r="D22" i="1"/>
  <c r="D21" i="1"/>
  <c r="D20" i="1"/>
  <c r="D19" i="1"/>
  <c r="D18" i="1"/>
  <c r="D17" i="1"/>
  <c r="D16" i="1"/>
</calcChain>
</file>

<file path=xl/sharedStrings.xml><?xml version="1.0" encoding="utf-8"?>
<sst xmlns="http://schemas.openxmlformats.org/spreadsheetml/2006/main" count="155" uniqueCount="107">
  <si>
    <t>年齢階級</t>
  </si>
  <si>
    <t>年齢階級</t>
    <phoneticPr fontId="4"/>
  </si>
  <si>
    <t>製造業</t>
    <phoneticPr fontId="4"/>
  </si>
  <si>
    <t>卸小売</t>
    <phoneticPr fontId="4"/>
  </si>
  <si>
    <t>金融</t>
    <phoneticPr fontId="4"/>
  </si>
  <si>
    <t>概要</t>
  </si>
  <si>
    <t>回帰統計</t>
  </si>
  <si>
    <t>重決定 R2</t>
  </si>
  <si>
    <t>補正 R2</t>
  </si>
  <si>
    <t>標準誤差</t>
  </si>
  <si>
    <t>観測数</t>
  </si>
  <si>
    <t>切片</t>
  </si>
  <si>
    <t>係数</t>
  </si>
  <si>
    <t xml:space="preserve">t </t>
  </si>
  <si>
    <t>P-値</t>
  </si>
  <si>
    <r>
      <rPr>
        <sz val="11"/>
        <color theme="1"/>
        <rFont val="ＭＳ Ｐゴシック"/>
        <family val="3"/>
        <charset val="128"/>
        <scheme val="minor"/>
      </rPr>
      <t>(</t>
    </r>
    <r>
      <rPr>
        <sz val="11"/>
        <color theme="1"/>
        <rFont val="ＭＳ Ｐゴシック"/>
        <family val="2"/>
        <scheme val="minor"/>
      </rPr>
      <t>年齢階級</t>
    </r>
    <r>
      <rPr>
        <sz val="11"/>
        <color theme="1"/>
        <rFont val="ＭＳ Ｐゴシック"/>
        <family val="3"/>
        <charset val="128"/>
        <scheme val="minor"/>
      </rPr>
      <t>)</t>
    </r>
    <r>
      <rPr>
        <vertAlign val="superscript"/>
        <sz val="11"/>
        <color theme="1"/>
        <rFont val="ＭＳ Ｐゴシック"/>
        <family val="3"/>
        <charset val="128"/>
        <scheme val="minor"/>
      </rPr>
      <t>2</t>
    </r>
    <phoneticPr fontId="4"/>
  </si>
  <si>
    <t>表７．１</t>
    <phoneticPr fontId="4"/>
  </si>
  <si>
    <t>所定内給与</t>
    <phoneticPr fontId="4"/>
  </si>
  <si>
    <t>表７．２</t>
    <phoneticPr fontId="4"/>
  </si>
  <si>
    <t>表７．３</t>
    <phoneticPr fontId="4"/>
  </si>
  <si>
    <t>(年齢階級)2</t>
  </si>
  <si>
    <t>残差出力</t>
  </si>
  <si>
    <t>観測値</t>
  </si>
  <si>
    <t>実績値</t>
    <phoneticPr fontId="4"/>
  </si>
  <si>
    <t>予測値</t>
    <phoneticPr fontId="4"/>
  </si>
  <si>
    <t>被説明変数</t>
    <phoneticPr fontId="7"/>
  </si>
  <si>
    <t>物価上昇率</t>
    <phoneticPr fontId="7"/>
  </si>
  <si>
    <t>説明変数</t>
    <phoneticPr fontId="7"/>
  </si>
  <si>
    <t>(3)</t>
    <phoneticPr fontId="7"/>
  </si>
  <si>
    <t>(4)</t>
    <phoneticPr fontId="7"/>
  </si>
  <si>
    <t>定数項</t>
    <phoneticPr fontId="7"/>
  </si>
  <si>
    <t>[7.344]</t>
    <phoneticPr fontId="7"/>
  </si>
  <si>
    <t>[-4.707]</t>
    <phoneticPr fontId="7"/>
  </si>
  <si>
    <t>失業率</t>
    <phoneticPr fontId="7"/>
  </si>
  <si>
    <t>[-5.801]</t>
    <phoneticPr fontId="7"/>
  </si>
  <si>
    <t>1/失業率</t>
    <phoneticPr fontId="7"/>
  </si>
  <si>
    <t>[7.779]</t>
    <phoneticPr fontId="7"/>
  </si>
  <si>
    <t>コード</t>
  </si>
  <si>
    <t>UP</t>
  </si>
  <si>
    <t>CPI05F0001</t>
  </si>
  <si>
    <t>系列名</t>
  </si>
  <si>
    <t>労働力調査　完全失業率</t>
  </si>
  <si>
    <t>全国　ＣＰＩ　総合</t>
  </si>
  <si>
    <t>二国間投資額</t>
  </si>
  <si>
    <r>
      <t>投資国</t>
    </r>
    <r>
      <rPr>
        <sz val="10.5"/>
        <color theme="1"/>
        <rFont val="Times New Roman"/>
        <family val="1"/>
      </rPr>
      <t>GDP</t>
    </r>
  </si>
  <si>
    <r>
      <t>被投資国</t>
    </r>
    <r>
      <rPr>
        <sz val="10.5"/>
        <color theme="1"/>
        <rFont val="Times New Roman"/>
        <family val="1"/>
      </rPr>
      <t>GDP</t>
    </r>
    <phoneticPr fontId="7"/>
  </si>
  <si>
    <t>RTAij</t>
  </si>
  <si>
    <t>日本→韓国</t>
  </si>
  <si>
    <t>JK</t>
    <phoneticPr fontId="7"/>
  </si>
  <si>
    <t>J</t>
    <phoneticPr fontId="7"/>
  </si>
  <si>
    <t>K</t>
    <phoneticPr fontId="7"/>
  </si>
  <si>
    <t>韓国→日本</t>
  </si>
  <si>
    <t>日本→仏</t>
    <phoneticPr fontId="7"/>
  </si>
  <si>
    <t>仏→日本</t>
    <phoneticPr fontId="7"/>
  </si>
  <si>
    <t>仏→独</t>
    <phoneticPr fontId="7"/>
  </si>
  <si>
    <t>独→仏</t>
    <phoneticPr fontId="7"/>
  </si>
  <si>
    <t>二国間距離</t>
    <phoneticPr fontId="4"/>
  </si>
  <si>
    <t>KJ</t>
    <phoneticPr fontId="7"/>
  </si>
  <si>
    <t>JF</t>
    <phoneticPr fontId="7"/>
  </si>
  <si>
    <t>FJ</t>
    <phoneticPr fontId="7"/>
  </si>
  <si>
    <t>FG</t>
    <phoneticPr fontId="7"/>
  </si>
  <si>
    <t>GF</t>
    <phoneticPr fontId="7"/>
  </si>
  <si>
    <t>distance(JK)</t>
  </si>
  <si>
    <t>distance(JF)</t>
  </si>
  <si>
    <t>distance(FG)</t>
  </si>
  <si>
    <t>F</t>
    <phoneticPr fontId="7"/>
  </si>
  <si>
    <t>G</t>
    <phoneticPr fontId="7"/>
  </si>
  <si>
    <t>消費者物価指数（全国・総合）</t>
    <phoneticPr fontId="4"/>
  </si>
  <si>
    <t>物価上昇率</t>
    <phoneticPr fontId="4"/>
  </si>
  <si>
    <t>一人あたりGDP</t>
    <phoneticPr fontId="7"/>
  </si>
  <si>
    <t>日本</t>
    <rPh sb="0" eb="2">
      <t>ニホン</t>
    </rPh>
    <phoneticPr fontId="7"/>
  </si>
  <si>
    <t>インド</t>
  </si>
  <si>
    <t>インドネシア</t>
  </si>
  <si>
    <t>韓国</t>
    <rPh sb="0" eb="2">
      <t>カンコク</t>
    </rPh>
    <phoneticPr fontId="7"/>
  </si>
  <si>
    <t>タイ</t>
  </si>
  <si>
    <t>中国</t>
    <rPh sb="0" eb="2">
      <t>チュウゴク</t>
    </rPh>
    <phoneticPr fontId="7"/>
  </si>
  <si>
    <t>トルコ</t>
  </si>
  <si>
    <t>フィリピン</t>
  </si>
  <si>
    <t>マレーシア</t>
  </si>
  <si>
    <t>アメリカ合衆国</t>
    <rPh sb="4" eb="7">
      <t>ガッシュウコク</t>
    </rPh>
    <phoneticPr fontId="7"/>
  </si>
  <si>
    <t>カナダ</t>
  </si>
  <si>
    <t>メキシコ</t>
  </si>
  <si>
    <t>アルゼンチン</t>
  </si>
  <si>
    <t>ブラジル</t>
  </si>
  <si>
    <t>イギリス</t>
  </si>
  <si>
    <t>イタリア</t>
  </si>
  <si>
    <t>オーストリア</t>
  </si>
  <si>
    <t>オランダ</t>
  </si>
  <si>
    <t>ギリシャ</t>
  </si>
  <si>
    <t>スイス</t>
  </si>
  <si>
    <t>スウェーデン</t>
  </si>
  <si>
    <t>スペイン</t>
  </si>
  <si>
    <t>デンマーク</t>
  </si>
  <si>
    <t>ドイツ</t>
  </si>
  <si>
    <t>フィンランド</t>
  </si>
  <si>
    <t>フランス</t>
  </si>
  <si>
    <t>ベルギー</t>
  </si>
  <si>
    <t>ポーランド</t>
  </si>
  <si>
    <t>ポルトガル</t>
  </si>
  <si>
    <t>ロシア</t>
  </si>
  <si>
    <t>エジプト</t>
  </si>
  <si>
    <t>南アフリカ</t>
    <rPh sb="0" eb="1">
      <t>ミナミ</t>
    </rPh>
    <phoneticPr fontId="7"/>
  </si>
  <si>
    <t>オーストラリア</t>
  </si>
  <si>
    <t>ニュージーランド</t>
  </si>
  <si>
    <t>出生率</t>
  </si>
  <si>
    <t>表７．１</t>
    <rPh sb="0" eb="1">
      <t>ヒョウ</t>
    </rPh>
    <phoneticPr fontId="4"/>
  </si>
  <si>
    <t>図７．２</t>
    <rPh sb="0" eb="1">
      <t>ズ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</si>
</sst>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10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vertAlign val="superscript"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2" fillId="0" borderId="0">
      <alignment vertical="center"/>
    </xf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0" fillId="0" borderId="3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Continuous"/>
    </xf>
    <xf numFmtId="0" fontId="0" fillId="0" borderId="2" xfId="0" applyBorder="1"/>
    <xf numFmtId="0" fontId="6" fillId="0" borderId="2" xfId="0" applyFont="1" applyBorder="1"/>
    <xf numFmtId="0" fontId="0" fillId="0" borderId="4" xfId="0" applyBorder="1" applyAlignment="1">
      <alignment vertical="center"/>
    </xf>
    <xf numFmtId="0" fontId="0" fillId="0" borderId="4" xfId="0" applyBorder="1"/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5" xfId="0" applyBorder="1" applyAlignment="1">
      <alignment vertical="center"/>
    </xf>
    <xf numFmtId="0" fontId="0" fillId="0" borderId="5" xfId="0" applyBorder="1"/>
    <xf numFmtId="176" fontId="0" fillId="0" borderId="0" xfId="0" applyNumberFormat="1" applyFill="1" applyBorder="1" applyAlignment="1"/>
    <xf numFmtId="2" fontId="0" fillId="0" borderId="0" xfId="0" applyNumberFormat="1" applyFill="1" applyBorder="1" applyAlignment="1"/>
    <xf numFmtId="2" fontId="0" fillId="0" borderId="1" xfId="0" applyNumberFormat="1" applyFill="1" applyBorder="1" applyAlignment="1"/>
    <xf numFmtId="0" fontId="3" fillId="0" borderId="0" xfId="1">
      <alignment vertical="center"/>
    </xf>
    <xf numFmtId="0" fontId="3" fillId="0" borderId="2" xfId="1" applyBorder="1">
      <alignment vertical="center"/>
    </xf>
    <xf numFmtId="0" fontId="3" fillId="0" borderId="0" xfId="1" quotePrefix="1" applyAlignment="1">
      <alignment horizontal="center" vertical="center"/>
    </xf>
    <xf numFmtId="0" fontId="3" fillId="0" borderId="3" xfId="1" applyFont="1" applyFill="1" applyBorder="1" applyAlignment="1">
      <alignment horizontal="centerContinuous" vertical="center"/>
    </xf>
    <xf numFmtId="0" fontId="3" fillId="0" borderId="4" xfId="1" applyBorder="1">
      <alignment vertical="center"/>
    </xf>
    <xf numFmtId="176" fontId="3" fillId="0" borderId="4" xfId="1" applyNumberFormat="1" applyBorder="1" applyAlignment="1">
      <alignment horizontal="center" vertical="center"/>
    </xf>
    <xf numFmtId="0" fontId="3" fillId="0" borderId="0" xfId="1" applyFill="1" applyBorder="1" applyAlignment="1">
      <alignment vertical="center"/>
    </xf>
    <xf numFmtId="0" fontId="3" fillId="0" borderId="0" xfId="1" applyBorder="1">
      <alignment vertical="center"/>
    </xf>
    <xf numFmtId="176" fontId="3" fillId="0" borderId="0" xfId="1" applyNumberFormat="1" applyBorder="1" applyAlignment="1">
      <alignment horizontal="center" vertical="center"/>
    </xf>
    <xf numFmtId="0" fontId="3" fillId="0" borderId="1" xfId="1" applyFill="1" applyBorder="1" applyAlignment="1">
      <alignment vertical="center"/>
    </xf>
    <xf numFmtId="0" fontId="3" fillId="0" borderId="5" xfId="1" applyBorder="1">
      <alignment vertical="center"/>
    </xf>
    <xf numFmtId="176" fontId="3" fillId="0" borderId="5" xfId="1" applyNumberFormat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176" fontId="3" fillId="0" borderId="4" xfId="1" applyNumberFormat="1" applyBorder="1">
      <alignment vertical="center"/>
    </xf>
    <xf numFmtId="176" fontId="3" fillId="0" borderId="5" xfId="1" applyNumberFormat="1" applyBorder="1">
      <alignment vertical="center"/>
    </xf>
    <xf numFmtId="1" fontId="3" fillId="0" borderId="2" xfId="1" applyNumberFormat="1" applyFill="1" applyBorder="1" applyAlignment="1">
      <alignment horizontal="center" vertical="center"/>
    </xf>
    <xf numFmtId="0" fontId="2" fillId="0" borderId="0" xfId="2">
      <alignment vertical="center"/>
    </xf>
    <xf numFmtId="0" fontId="2" fillId="0" borderId="6" xfId="2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0" fontId="1" fillId="0" borderId="5" xfId="1" applyFont="1" applyBorder="1">
      <alignment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35831367382578"/>
          <c:y val="3.4415299998328236E-2"/>
          <c:w val="0.82797920687929571"/>
          <c:h val="0.80425078915692627"/>
        </c:manualLayout>
      </c:layout>
      <c:lineChart>
        <c:grouping val="standard"/>
        <c:varyColors val="0"/>
        <c:ser>
          <c:idx val="1"/>
          <c:order val="0"/>
          <c:tx>
            <c:strRef>
              <c:f>'図７．１，図７．２，表７．２,表７．３'!$B$2</c:f>
              <c:strCache>
                <c:ptCount val="1"/>
                <c:pt idx="0">
                  <c:v>製造業</c:v>
                </c:pt>
              </c:strCache>
            </c:strRef>
          </c:tx>
          <c:cat>
            <c:numRef>
              <c:f>'図７．１，図７．２，表７．２,表７．３'!$A$3:$A$12</c:f>
              <c:numCache>
                <c:formatCode>General</c:formatCode>
                <c:ptCount val="10"/>
                <c:pt idx="0">
                  <c:v>22</c:v>
                </c:pt>
                <c:pt idx="1">
                  <c:v>27</c:v>
                </c:pt>
                <c:pt idx="2">
                  <c:v>32</c:v>
                </c:pt>
                <c:pt idx="3">
                  <c:v>37</c:v>
                </c:pt>
                <c:pt idx="4">
                  <c:v>42</c:v>
                </c:pt>
                <c:pt idx="5">
                  <c:v>47</c:v>
                </c:pt>
                <c:pt idx="6">
                  <c:v>52</c:v>
                </c:pt>
                <c:pt idx="7">
                  <c:v>57</c:v>
                </c:pt>
                <c:pt idx="8">
                  <c:v>62</c:v>
                </c:pt>
                <c:pt idx="9">
                  <c:v>67</c:v>
                </c:pt>
              </c:numCache>
            </c:numRef>
          </c:cat>
          <c:val>
            <c:numRef>
              <c:f>'図７．１，図７．２，表７．２,表７．３'!$B$3:$B$12</c:f>
              <c:numCache>
                <c:formatCode>General</c:formatCode>
                <c:ptCount val="10"/>
                <c:pt idx="0">
                  <c:v>261.10000000000002</c:v>
                </c:pt>
                <c:pt idx="1">
                  <c:v>319.7</c:v>
                </c:pt>
                <c:pt idx="2">
                  <c:v>391.9</c:v>
                </c:pt>
                <c:pt idx="3">
                  <c:v>465.9</c:v>
                </c:pt>
                <c:pt idx="4">
                  <c:v>525.6</c:v>
                </c:pt>
                <c:pt idx="5">
                  <c:v>590</c:v>
                </c:pt>
                <c:pt idx="6">
                  <c:v>621.79999999999995</c:v>
                </c:pt>
                <c:pt idx="7">
                  <c:v>623.79999999999995</c:v>
                </c:pt>
                <c:pt idx="8">
                  <c:v>481.8</c:v>
                </c:pt>
                <c:pt idx="9">
                  <c:v>476.7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'図７．１，図７．２，表７．２,表７．３'!$C$2</c:f>
              <c:strCache>
                <c:ptCount val="1"/>
                <c:pt idx="0">
                  <c:v>卸小売</c:v>
                </c:pt>
              </c:strCache>
            </c:strRef>
          </c:tx>
          <c:marker>
            <c:symbol val="triangle"/>
            <c:size val="5"/>
          </c:marker>
          <c:cat>
            <c:numRef>
              <c:f>'図７．１，図７．２，表７．２,表７．３'!$A$3:$A$12</c:f>
              <c:numCache>
                <c:formatCode>General</c:formatCode>
                <c:ptCount val="10"/>
                <c:pt idx="0">
                  <c:v>22</c:v>
                </c:pt>
                <c:pt idx="1">
                  <c:v>27</c:v>
                </c:pt>
                <c:pt idx="2">
                  <c:v>32</c:v>
                </c:pt>
                <c:pt idx="3">
                  <c:v>37</c:v>
                </c:pt>
                <c:pt idx="4">
                  <c:v>42</c:v>
                </c:pt>
                <c:pt idx="5">
                  <c:v>47</c:v>
                </c:pt>
                <c:pt idx="6">
                  <c:v>52</c:v>
                </c:pt>
                <c:pt idx="7">
                  <c:v>57</c:v>
                </c:pt>
                <c:pt idx="8">
                  <c:v>62</c:v>
                </c:pt>
                <c:pt idx="9">
                  <c:v>67</c:v>
                </c:pt>
              </c:numCache>
            </c:numRef>
          </c:cat>
          <c:val>
            <c:numRef>
              <c:f>'図７．１，図７．２，表７．２,表７．３'!$C$3:$C$12</c:f>
              <c:numCache>
                <c:formatCode>General</c:formatCode>
                <c:ptCount val="10"/>
                <c:pt idx="0">
                  <c:v>246.9</c:v>
                </c:pt>
                <c:pt idx="1">
                  <c:v>292.60000000000002</c:v>
                </c:pt>
                <c:pt idx="2">
                  <c:v>361.4</c:v>
                </c:pt>
                <c:pt idx="3">
                  <c:v>441</c:v>
                </c:pt>
                <c:pt idx="4">
                  <c:v>505.2</c:v>
                </c:pt>
                <c:pt idx="5">
                  <c:v>546</c:v>
                </c:pt>
                <c:pt idx="6">
                  <c:v>589.9</c:v>
                </c:pt>
                <c:pt idx="7">
                  <c:v>595.1</c:v>
                </c:pt>
                <c:pt idx="8">
                  <c:v>461.1</c:v>
                </c:pt>
                <c:pt idx="9">
                  <c:v>328.9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'図７．１，図７．２，表７．２,表７．３'!$D$2</c:f>
              <c:strCache>
                <c:ptCount val="1"/>
                <c:pt idx="0">
                  <c:v>金融</c:v>
                </c:pt>
              </c:strCache>
            </c:strRef>
          </c:tx>
          <c:marker>
            <c:symbol val="none"/>
          </c:marker>
          <c:cat>
            <c:numRef>
              <c:f>'図７．１，図７．２，表７．２,表７．３'!$A$3:$A$12</c:f>
              <c:numCache>
                <c:formatCode>General</c:formatCode>
                <c:ptCount val="10"/>
                <c:pt idx="0">
                  <c:v>22</c:v>
                </c:pt>
                <c:pt idx="1">
                  <c:v>27</c:v>
                </c:pt>
                <c:pt idx="2">
                  <c:v>32</c:v>
                </c:pt>
                <c:pt idx="3">
                  <c:v>37</c:v>
                </c:pt>
                <c:pt idx="4">
                  <c:v>42</c:v>
                </c:pt>
                <c:pt idx="5">
                  <c:v>47</c:v>
                </c:pt>
                <c:pt idx="6">
                  <c:v>52</c:v>
                </c:pt>
                <c:pt idx="7">
                  <c:v>57</c:v>
                </c:pt>
                <c:pt idx="8">
                  <c:v>62</c:v>
                </c:pt>
                <c:pt idx="9">
                  <c:v>67</c:v>
                </c:pt>
              </c:numCache>
            </c:numRef>
          </c:cat>
          <c:val>
            <c:numRef>
              <c:f>'図７．１，図７．２，表７．２,表７．３'!$D$3:$D$12</c:f>
              <c:numCache>
                <c:formatCode>General</c:formatCode>
                <c:ptCount val="10"/>
                <c:pt idx="0">
                  <c:v>230.5</c:v>
                </c:pt>
                <c:pt idx="1">
                  <c:v>332.6</c:v>
                </c:pt>
                <c:pt idx="2">
                  <c:v>466.8</c:v>
                </c:pt>
                <c:pt idx="3">
                  <c:v>566.4</c:v>
                </c:pt>
                <c:pt idx="4">
                  <c:v>659.7</c:v>
                </c:pt>
                <c:pt idx="5">
                  <c:v>700.6</c:v>
                </c:pt>
                <c:pt idx="6">
                  <c:v>676.5</c:v>
                </c:pt>
                <c:pt idx="7">
                  <c:v>544.20000000000005</c:v>
                </c:pt>
                <c:pt idx="8">
                  <c:v>478.5</c:v>
                </c:pt>
                <c:pt idx="9">
                  <c:v>315.10000000000002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763584"/>
        <c:axId val="189765504"/>
      </c:lineChart>
      <c:catAx>
        <c:axId val="189763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年齢階級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9765504"/>
        <c:crosses val="autoZero"/>
        <c:auto val="1"/>
        <c:lblAlgn val="ctr"/>
        <c:lblOffset val="100"/>
        <c:noMultiLvlLbl val="0"/>
      </c:catAx>
      <c:valAx>
        <c:axId val="189765504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所定内給与（単位・千円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9763584"/>
        <c:crosses val="autoZero"/>
        <c:crossBetween val="between"/>
      </c:valAx>
      <c:spPr>
        <a:ln>
          <a:solidFill>
            <a:schemeClr val="accent1"/>
          </a:solidFill>
        </a:ln>
      </c:spPr>
    </c:plotArea>
    <c:legend>
      <c:legendPos val="r"/>
      <c:layout>
        <c:manualLayout>
          <c:xMode val="edge"/>
          <c:yMode val="edge"/>
          <c:x val="0.68055555555555569"/>
          <c:y val="0.58738699329250499"/>
          <c:w val="0.15564202334630353"/>
          <c:h val="0.21786649523021073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40514435695542"/>
          <c:y val="4.2770430395229729E-2"/>
          <c:w val="0.87215055118110252"/>
          <c:h val="0.79809970355647308"/>
        </c:manualLayout>
      </c:layout>
      <c:lineChart>
        <c:grouping val="standard"/>
        <c:varyColors val="0"/>
        <c:ser>
          <c:idx val="0"/>
          <c:order val="0"/>
          <c:tx>
            <c:strRef>
              <c:f>'図７．１，図７．２，表７．２,表７．３'!$H$45</c:f>
              <c:strCache>
                <c:ptCount val="1"/>
                <c:pt idx="0">
                  <c:v>予測値</c:v>
                </c:pt>
              </c:strCache>
            </c:strRef>
          </c:tx>
          <c:marker>
            <c:symbol val="none"/>
          </c:marker>
          <c:cat>
            <c:numRef>
              <c:f>'図７．１，図７．２，表７．２,表７．３'!$G$46:$G$55</c:f>
              <c:numCache>
                <c:formatCode>General</c:formatCode>
                <c:ptCount val="10"/>
                <c:pt idx="0">
                  <c:v>22</c:v>
                </c:pt>
                <c:pt idx="1">
                  <c:v>27</c:v>
                </c:pt>
                <c:pt idx="2">
                  <c:v>32</c:v>
                </c:pt>
                <c:pt idx="3">
                  <c:v>37</c:v>
                </c:pt>
                <c:pt idx="4">
                  <c:v>42</c:v>
                </c:pt>
                <c:pt idx="5">
                  <c:v>47</c:v>
                </c:pt>
                <c:pt idx="6">
                  <c:v>52</c:v>
                </c:pt>
                <c:pt idx="7">
                  <c:v>57</c:v>
                </c:pt>
                <c:pt idx="8">
                  <c:v>62</c:v>
                </c:pt>
                <c:pt idx="9">
                  <c:v>67</c:v>
                </c:pt>
              </c:numCache>
            </c:numRef>
          </c:cat>
          <c:val>
            <c:numRef>
              <c:f>'図７．１，図７．２，表７．２,表７．３'!$H$46:$H$55</c:f>
              <c:numCache>
                <c:formatCode>General</c:formatCode>
                <c:ptCount val="10"/>
                <c:pt idx="0">
                  <c:v>222.58363636363626</c:v>
                </c:pt>
                <c:pt idx="1">
                  <c:v>333.63636363636357</c:v>
                </c:pt>
                <c:pt idx="2">
                  <c:v>424.14818181818174</c:v>
                </c:pt>
                <c:pt idx="3">
                  <c:v>494.1190909090908</c:v>
                </c:pt>
                <c:pt idx="4">
                  <c:v>543.54909090909075</c:v>
                </c:pt>
                <c:pt idx="5">
                  <c:v>572.43818181818165</c:v>
                </c:pt>
                <c:pt idx="6">
                  <c:v>580.7863636363636</c:v>
                </c:pt>
                <c:pt idx="7">
                  <c:v>568.59363636363651</c:v>
                </c:pt>
                <c:pt idx="8">
                  <c:v>535.86000000000013</c:v>
                </c:pt>
                <c:pt idx="9">
                  <c:v>482.5854545454547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'図７．１，図７．２，表７．２,表７．３'!$I$45</c:f>
              <c:strCache>
                <c:ptCount val="1"/>
                <c:pt idx="0">
                  <c:v>実績値</c:v>
                </c:pt>
              </c:strCache>
            </c:strRef>
          </c:tx>
          <c:cat>
            <c:numRef>
              <c:f>'図７．１，図７．２，表７．２,表７．３'!$G$46:$G$55</c:f>
              <c:numCache>
                <c:formatCode>General</c:formatCode>
                <c:ptCount val="10"/>
                <c:pt idx="0">
                  <c:v>22</c:v>
                </c:pt>
                <c:pt idx="1">
                  <c:v>27</c:v>
                </c:pt>
                <c:pt idx="2">
                  <c:v>32</c:v>
                </c:pt>
                <c:pt idx="3">
                  <c:v>37</c:v>
                </c:pt>
                <c:pt idx="4">
                  <c:v>42</c:v>
                </c:pt>
                <c:pt idx="5">
                  <c:v>47</c:v>
                </c:pt>
                <c:pt idx="6">
                  <c:v>52</c:v>
                </c:pt>
                <c:pt idx="7">
                  <c:v>57</c:v>
                </c:pt>
                <c:pt idx="8">
                  <c:v>62</c:v>
                </c:pt>
                <c:pt idx="9">
                  <c:v>67</c:v>
                </c:pt>
              </c:numCache>
            </c:numRef>
          </c:cat>
          <c:val>
            <c:numRef>
              <c:f>'図７．１，図７．２，表７．２,表７．３'!$I$46:$I$55</c:f>
              <c:numCache>
                <c:formatCode>General</c:formatCode>
                <c:ptCount val="10"/>
                <c:pt idx="0">
                  <c:v>261.10000000000002</c:v>
                </c:pt>
                <c:pt idx="1">
                  <c:v>319.7</c:v>
                </c:pt>
                <c:pt idx="2">
                  <c:v>391.9</c:v>
                </c:pt>
                <c:pt idx="3">
                  <c:v>465.9</c:v>
                </c:pt>
                <c:pt idx="4">
                  <c:v>525.6</c:v>
                </c:pt>
                <c:pt idx="5">
                  <c:v>590</c:v>
                </c:pt>
                <c:pt idx="6">
                  <c:v>621.79999999999995</c:v>
                </c:pt>
                <c:pt idx="7">
                  <c:v>623.79999999999995</c:v>
                </c:pt>
                <c:pt idx="8">
                  <c:v>481.8</c:v>
                </c:pt>
                <c:pt idx="9">
                  <c:v>476.7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791616"/>
        <c:axId val="199509504"/>
      </c:lineChart>
      <c:catAx>
        <c:axId val="18979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年齢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9509504"/>
        <c:crosses val="autoZero"/>
        <c:auto val="1"/>
        <c:lblAlgn val="ctr"/>
        <c:lblOffset val="100"/>
        <c:noMultiLvlLbl val="0"/>
      </c:catAx>
      <c:valAx>
        <c:axId val="199509504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所定内給与（単位・千円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9791616"/>
        <c:crosses val="autoZero"/>
        <c:crossBetween val="between"/>
      </c:valAx>
      <c:spPr>
        <a:noFill/>
        <a:ln>
          <a:solidFill>
            <a:schemeClr val="accent1"/>
          </a:solidFill>
        </a:ln>
      </c:spPr>
    </c:plotArea>
    <c:legend>
      <c:legendPos val="r"/>
      <c:layout>
        <c:manualLayout>
          <c:xMode val="edge"/>
          <c:yMode val="edge"/>
          <c:x val="0.56666666666666654"/>
          <c:y val="0.61998651210265388"/>
          <c:w val="0.16666666666666666"/>
          <c:h val="0.167434383202099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図７．３!$E$4:$E$44</c:f>
              <c:numCache>
                <c:formatCode>General</c:formatCode>
                <c:ptCount val="41"/>
                <c:pt idx="0">
                  <c:v>1.2241095890411</c:v>
                </c:pt>
                <c:pt idx="1">
                  <c:v>1.39071038251366</c:v>
                </c:pt>
                <c:pt idx="2">
                  <c:v>1.26520547945205</c:v>
                </c:pt>
                <c:pt idx="3">
                  <c:v>1.37424657534247</c:v>
                </c:pt>
                <c:pt idx="4">
                  <c:v>1.89041095890411</c:v>
                </c:pt>
                <c:pt idx="5">
                  <c:v>2.00710382513661</c:v>
                </c:pt>
                <c:pt idx="6">
                  <c:v>2.02383561643836</c:v>
                </c:pt>
                <c:pt idx="7">
                  <c:v>2.2402739726027399</c:v>
                </c:pt>
                <c:pt idx="8">
                  <c:v>2.0832876712328798</c:v>
                </c:pt>
                <c:pt idx="9">
                  <c:v>2.00874316939891</c:v>
                </c:pt>
                <c:pt idx="10">
                  <c:v>2.20684931506849</c:v>
                </c:pt>
                <c:pt idx="11">
                  <c:v>2.3495890410958902</c:v>
                </c:pt>
                <c:pt idx="12">
                  <c:v>2.6567123287671199</c:v>
                </c:pt>
                <c:pt idx="13">
                  <c:v>2.7073770491803302</c:v>
                </c:pt>
                <c:pt idx="14">
                  <c:v>2.6153424657534199</c:v>
                </c:pt>
                <c:pt idx="15">
                  <c:v>2.7583561643835601</c:v>
                </c:pt>
                <c:pt idx="16">
                  <c:v>2.84767123287671</c:v>
                </c:pt>
                <c:pt idx="17">
                  <c:v>2.5325136612021901</c:v>
                </c:pt>
                <c:pt idx="18">
                  <c:v>2.26520547945205</c:v>
                </c:pt>
                <c:pt idx="19">
                  <c:v>2.10712328767123</c:v>
                </c:pt>
                <c:pt idx="20">
                  <c:v>2.0994520547945199</c:v>
                </c:pt>
                <c:pt idx="21">
                  <c:v>2.1505464480874301</c:v>
                </c:pt>
                <c:pt idx="22">
                  <c:v>2.5008219178082198</c:v>
                </c:pt>
                <c:pt idx="23">
                  <c:v>2.8912328767123299</c:v>
                </c:pt>
                <c:pt idx="24">
                  <c:v>3.1501369863013702</c:v>
                </c:pt>
                <c:pt idx="25">
                  <c:v>3.35</c:v>
                </c:pt>
                <c:pt idx="26">
                  <c:v>3.3991780821917801</c:v>
                </c:pt>
                <c:pt idx="27">
                  <c:v>4.1101369863013701</c:v>
                </c:pt>
                <c:pt idx="28">
                  <c:v>4.6830136986301403</c:v>
                </c:pt>
                <c:pt idx="29">
                  <c:v>4.7153005464480904</c:v>
                </c:pt>
                <c:pt idx="30">
                  <c:v>5.0339726027397296</c:v>
                </c:pt>
                <c:pt idx="31">
                  <c:v>5.3745205479452096</c:v>
                </c:pt>
                <c:pt idx="32">
                  <c:v>5.2572602739725998</c:v>
                </c:pt>
                <c:pt idx="33">
                  <c:v>4.7158469945355197</c:v>
                </c:pt>
                <c:pt idx="34">
                  <c:v>4.4232876712328801</c:v>
                </c:pt>
                <c:pt idx="35">
                  <c:v>4.1413698630136997</c:v>
                </c:pt>
                <c:pt idx="36">
                  <c:v>3.8397260273972602</c:v>
                </c:pt>
                <c:pt idx="37">
                  <c:v>3.9909836065573798</c:v>
                </c:pt>
                <c:pt idx="38">
                  <c:v>5.0687671232876701</c:v>
                </c:pt>
                <c:pt idx="39">
                  <c:v>5.0495890410958904</c:v>
                </c:pt>
                <c:pt idx="40">
                  <c:v>4.65254237288136</c:v>
                </c:pt>
              </c:numCache>
            </c:numRef>
          </c:xVal>
          <c:yVal>
            <c:numRef>
              <c:f>図７．３!$D$4:$D$44</c:f>
              <c:numCache>
                <c:formatCode>General</c:formatCode>
                <c:ptCount val="41"/>
                <c:pt idx="0">
                  <c:v>6.2757877364051806E-2</c:v>
                </c:pt>
                <c:pt idx="1">
                  <c:v>4.9623704566552407E-2</c:v>
                </c:pt>
                <c:pt idx="2">
                  <c:v>0.11653559141025771</c:v>
                </c:pt>
                <c:pt idx="3">
                  <c:v>0.23171209908594204</c:v>
                </c:pt>
                <c:pt idx="4">
                  <c:v>0.11728737272552703</c:v>
                </c:pt>
                <c:pt idx="5">
                  <c:v>9.4053484116957131E-2</c:v>
                </c:pt>
                <c:pt idx="6">
                  <c:v>8.145175003698979E-2</c:v>
                </c:pt>
                <c:pt idx="7">
                  <c:v>4.1804207825210105E-2</c:v>
                </c:pt>
                <c:pt idx="8">
                  <c:v>3.7304956059065475E-2</c:v>
                </c:pt>
                <c:pt idx="9">
                  <c:v>7.7933545874165899E-2</c:v>
                </c:pt>
                <c:pt idx="10">
                  <c:v>4.914883472995224E-2</c:v>
                </c:pt>
                <c:pt idx="11">
                  <c:v>2.7363192531010938E-2</c:v>
                </c:pt>
                <c:pt idx="12">
                  <c:v>1.8922520842220791E-2</c:v>
                </c:pt>
                <c:pt idx="13">
                  <c:v>2.2455718866467578E-2</c:v>
                </c:pt>
                <c:pt idx="14">
                  <c:v>2.0528400823318638E-2</c:v>
                </c:pt>
                <c:pt idx="15">
                  <c:v>6.0591168246246774E-3</c:v>
                </c:pt>
                <c:pt idx="16">
                  <c:v>1.2737790117074432E-3</c:v>
                </c:pt>
                <c:pt idx="17">
                  <c:v>6.4657092811271077E-3</c:v>
                </c:pt>
                <c:pt idx="18">
                  <c:v>2.2963501976843714E-2</c:v>
                </c:pt>
                <c:pt idx="19">
                  <c:v>3.0617386140751268E-2</c:v>
                </c:pt>
                <c:pt idx="20">
                  <c:v>3.2655602987949672E-2</c:v>
                </c:pt>
                <c:pt idx="21">
                  <c:v>1.7079965489304572E-2</c:v>
                </c:pt>
                <c:pt idx="22">
                  <c:v>1.2763826250834942E-2</c:v>
                </c:pt>
                <c:pt idx="23">
                  <c:v>6.8720813488083454E-3</c:v>
                </c:pt>
                <c:pt idx="24">
                  <c:v>-1.263418729571586E-3</c:v>
                </c:pt>
                <c:pt idx="25">
                  <c:v>1.3454491320972206E-3</c:v>
                </c:pt>
                <c:pt idx="26">
                  <c:v>1.7747391554973291E-2</c:v>
                </c:pt>
                <c:pt idx="27">
                  <c:v>6.5961757663197673E-3</c:v>
                </c:pt>
                <c:pt idx="28">
                  <c:v>-3.3149288483609318E-3</c:v>
                </c:pt>
                <c:pt idx="29">
                  <c:v>-7.1211186442261543E-3</c:v>
                </c:pt>
                <c:pt idx="30">
                  <c:v>-7.6018028779299973E-3</c:v>
                </c:pt>
                <c:pt idx="31">
                  <c:v>-8.9166367375197453E-3</c:v>
                </c:pt>
                <c:pt idx="32">
                  <c:v>-2.4848985196908036E-3</c:v>
                </c:pt>
                <c:pt idx="33">
                  <c:v>-1.063103891690842E-4</c:v>
                </c:pt>
                <c:pt idx="34">
                  <c:v>-2.7292319382832275E-3</c:v>
                </c:pt>
                <c:pt idx="35">
                  <c:v>2.43516943464539E-3</c:v>
                </c:pt>
                <c:pt idx="36">
                  <c:v>6.0389773634517141E-4</c:v>
                </c:pt>
                <c:pt idx="37">
                  <c:v>1.3777363274893428E-2</c:v>
                </c:pt>
                <c:pt idx="38">
                  <c:v>-1.3573964318916887E-2</c:v>
                </c:pt>
                <c:pt idx="39">
                  <c:v>-6.9555386241297867E-3</c:v>
                </c:pt>
                <c:pt idx="40">
                  <c:v>-2.7478586800614435E-3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539712"/>
        <c:axId val="199550080"/>
      </c:scatterChart>
      <c:valAx>
        <c:axId val="19953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失業率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9550080"/>
        <c:crosses val="autoZero"/>
        <c:crossBetween val="midCat"/>
      </c:valAx>
      <c:valAx>
        <c:axId val="199550080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消費者物価上昇率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9539712"/>
        <c:crosses val="autoZero"/>
        <c:crossBetween val="midCat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6</xdr:row>
      <xdr:rowOff>9526</xdr:rowOff>
    </xdr:from>
    <xdr:to>
      <xdr:col>13</xdr:col>
      <xdr:colOff>104775</xdr:colOff>
      <xdr:row>24</xdr:row>
      <xdr:rowOff>57150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419100</xdr:colOff>
      <xdr:row>43</xdr:row>
      <xdr:rowOff>57150</xdr:rowOff>
    </xdr:from>
    <xdr:to>
      <xdr:col>16</xdr:col>
      <xdr:colOff>361950</xdr:colOff>
      <xdr:row>60</xdr:row>
      <xdr:rowOff>66675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6</xdr:col>
      <xdr:colOff>457200</xdr:colOff>
      <xdr:row>16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0.60833</cdr:x>
      <cdr:y>0.08333</cdr:y>
    </cdr:from>
    <cdr:to>
      <cdr:x>0.90417</cdr:x>
      <cdr:y>0.17708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781300" y="228600"/>
          <a:ext cx="135255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1971</a:t>
          </a:r>
          <a:r>
            <a:rPr lang="ja-JP" altLang="en-US" sz="1100"/>
            <a:t>年～</a:t>
          </a:r>
          <a:r>
            <a:rPr lang="en-US" altLang="ja-JP" sz="1100"/>
            <a:t>2011</a:t>
          </a:r>
          <a:r>
            <a:rPr lang="ja-JP" altLang="en-US" sz="1100"/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opLeftCell="A22" workbookViewId="0">
      <selection activeCell="G43" sqref="G43"/>
    </sheetView>
  </sheetViews>
  <sheetFormatPr defaultRowHeight="13.5" x14ac:dyDescent="0.15"/>
  <cols>
    <col min="2" max="2" width="11" bestFit="1" customWidth="1"/>
    <col min="4" max="4" width="11" bestFit="1" customWidth="1"/>
    <col min="8" max="8" width="9.875" bestFit="1" customWidth="1"/>
    <col min="9" max="11" width="9.125" bestFit="1" customWidth="1"/>
  </cols>
  <sheetData>
    <row r="1" spans="1:4" x14ac:dyDescent="0.15">
      <c r="A1" t="s">
        <v>105</v>
      </c>
    </row>
    <row r="2" spans="1:4" x14ac:dyDescent="0.15">
      <c r="A2" t="s">
        <v>1</v>
      </c>
      <c r="B2" t="s">
        <v>2</v>
      </c>
      <c r="C2" t="s">
        <v>3</v>
      </c>
      <c r="D2" t="s">
        <v>4</v>
      </c>
    </row>
    <row r="3" spans="1:4" x14ac:dyDescent="0.15">
      <c r="A3" s="1">
        <v>22</v>
      </c>
      <c r="B3" s="1">
        <v>261.10000000000002</v>
      </c>
      <c r="C3" s="1">
        <v>246.9</v>
      </c>
      <c r="D3" s="1">
        <v>230.5</v>
      </c>
    </row>
    <row r="4" spans="1:4" x14ac:dyDescent="0.15">
      <c r="A4" s="1">
        <v>27</v>
      </c>
      <c r="B4" s="1">
        <v>319.7</v>
      </c>
      <c r="C4" s="1">
        <v>292.60000000000002</v>
      </c>
      <c r="D4" s="1">
        <v>332.6</v>
      </c>
    </row>
    <row r="5" spans="1:4" x14ac:dyDescent="0.15">
      <c r="A5" s="1">
        <v>32</v>
      </c>
      <c r="B5" s="1">
        <v>391.9</v>
      </c>
      <c r="C5" s="1">
        <v>361.4</v>
      </c>
      <c r="D5" s="1">
        <v>466.8</v>
      </c>
    </row>
    <row r="6" spans="1:4" x14ac:dyDescent="0.15">
      <c r="A6" s="1">
        <v>37</v>
      </c>
      <c r="B6" s="1">
        <v>465.9</v>
      </c>
      <c r="C6" s="1">
        <v>441</v>
      </c>
      <c r="D6" s="1">
        <v>566.4</v>
      </c>
    </row>
    <row r="7" spans="1:4" x14ac:dyDescent="0.15">
      <c r="A7" s="1">
        <v>42</v>
      </c>
      <c r="B7" s="1">
        <v>525.6</v>
      </c>
      <c r="C7" s="1">
        <v>505.2</v>
      </c>
      <c r="D7" s="1">
        <v>659.7</v>
      </c>
    </row>
    <row r="8" spans="1:4" x14ac:dyDescent="0.15">
      <c r="A8" s="1">
        <v>47</v>
      </c>
      <c r="B8" s="1">
        <v>590</v>
      </c>
      <c r="C8" s="1">
        <v>546</v>
      </c>
      <c r="D8" s="1">
        <v>700.6</v>
      </c>
    </row>
    <row r="9" spans="1:4" x14ac:dyDescent="0.15">
      <c r="A9" s="1">
        <v>52</v>
      </c>
      <c r="B9" s="1">
        <v>621.79999999999995</v>
      </c>
      <c r="C9" s="1">
        <v>589.9</v>
      </c>
      <c r="D9" s="1">
        <v>676.5</v>
      </c>
    </row>
    <row r="10" spans="1:4" x14ac:dyDescent="0.15">
      <c r="A10" s="1">
        <v>57</v>
      </c>
      <c r="B10" s="1">
        <v>623.79999999999995</v>
      </c>
      <c r="C10" s="1">
        <v>595.1</v>
      </c>
      <c r="D10" s="1">
        <v>544.20000000000005</v>
      </c>
    </row>
    <row r="11" spans="1:4" x14ac:dyDescent="0.15">
      <c r="A11" s="1">
        <v>62</v>
      </c>
      <c r="B11" s="1">
        <v>481.8</v>
      </c>
      <c r="C11" s="1">
        <v>461.1</v>
      </c>
      <c r="D11" s="1">
        <v>478.5</v>
      </c>
    </row>
    <row r="12" spans="1:4" x14ac:dyDescent="0.15">
      <c r="A12" s="1">
        <v>67</v>
      </c>
      <c r="B12" s="1">
        <v>476.7</v>
      </c>
      <c r="C12" s="1">
        <v>328.9</v>
      </c>
      <c r="D12" s="1">
        <v>315.10000000000002</v>
      </c>
    </row>
    <row r="14" spans="1:4" x14ac:dyDescent="0.15">
      <c r="B14" t="s">
        <v>16</v>
      </c>
    </row>
    <row r="15" spans="1:4" ht="15.75" x14ac:dyDescent="0.15">
      <c r="B15" s="6" t="s">
        <v>17</v>
      </c>
      <c r="C15" s="6" t="s">
        <v>1</v>
      </c>
      <c r="D15" s="7" t="s">
        <v>15</v>
      </c>
    </row>
    <row r="16" spans="1:4" x14ac:dyDescent="0.15">
      <c r="B16" s="8">
        <v>261.10000000000002</v>
      </c>
      <c r="C16" s="8">
        <v>22</v>
      </c>
      <c r="D16" s="9">
        <f>C16^2</f>
        <v>484</v>
      </c>
    </row>
    <row r="17" spans="1:8" x14ac:dyDescent="0.15">
      <c r="B17" s="10">
        <v>319.7</v>
      </c>
      <c r="C17" s="10">
        <v>27</v>
      </c>
      <c r="D17" s="11">
        <f t="shared" ref="D17:D25" si="0">C17^2</f>
        <v>729</v>
      </c>
    </row>
    <row r="18" spans="1:8" x14ac:dyDescent="0.15">
      <c r="B18" s="10">
        <v>391.9</v>
      </c>
      <c r="C18" s="10">
        <v>32</v>
      </c>
      <c r="D18" s="11">
        <f t="shared" si="0"/>
        <v>1024</v>
      </c>
    </row>
    <row r="19" spans="1:8" x14ac:dyDescent="0.15">
      <c r="B19" s="10">
        <v>465.9</v>
      </c>
      <c r="C19" s="10">
        <v>37</v>
      </c>
      <c r="D19" s="11">
        <f t="shared" si="0"/>
        <v>1369</v>
      </c>
    </row>
    <row r="20" spans="1:8" x14ac:dyDescent="0.15">
      <c r="B20" s="10">
        <v>525.6</v>
      </c>
      <c r="C20" s="10">
        <v>42</v>
      </c>
      <c r="D20" s="11">
        <f t="shared" si="0"/>
        <v>1764</v>
      </c>
    </row>
    <row r="21" spans="1:8" x14ac:dyDescent="0.15">
      <c r="B21" s="10">
        <v>590</v>
      </c>
      <c r="C21" s="10">
        <v>47</v>
      </c>
      <c r="D21" s="11">
        <f t="shared" si="0"/>
        <v>2209</v>
      </c>
    </row>
    <row r="22" spans="1:8" x14ac:dyDescent="0.15">
      <c r="B22" s="10">
        <v>621.79999999999995</v>
      </c>
      <c r="C22" s="10">
        <v>52</v>
      </c>
      <c r="D22" s="11">
        <f t="shared" si="0"/>
        <v>2704</v>
      </c>
    </row>
    <row r="23" spans="1:8" x14ac:dyDescent="0.15">
      <c r="B23" s="10">
        <v>623.79999999999995</v>
      </c>
      <c r="C23" s="10">
        <v>57</v>
      </c>
      <c r="D23" s="11">
        <f t="shared" si="0"/>
        <v>3249</v>
      </c>
    </row>
    <row r="24" spans="1:8" x14ac:dyDescent="0.15">
      <c r="B24" s="10">
        <v>481.8</v>
      </c>
      <c r="C24" s="10">
        <v>62</v>
      </c>
      <c r="D24" s="11">
        <f t="shared" si="0"/>
        <v>3844</v>
      </c>
    </row>
    <row r="25" spans="1:8" x14ac:dyDescent="0.15">
      <c r="B25" s="12">
        <v>476.7</v>
      </c>
      <c r="C25" s="12">
        <v>67</v>
      </c>
      <c r="D25" s="13">
        <f t="shared" si="0"/>
        <v>4489</v>
      </c>
    </row>
    <row r="28" spans="1:8" ht="14.25" thickBot="1" x14ac:dyDescent="0.2">
      <c r="A28" t="s">
        <v>18</v>
      </c>
      <c r="G28" t="s">
        <v>19</v>
      </c>
    </row>
    <row r="29" spans="1:8" x14ac:dyDescent="0.15">
      <c r="A29" s="5" t="s">
        <v>6</v>
      </c>
      <c r="B29" s="5"/>
      <c r="G29" t="s">
        <v>5</v>
      </c>
    </row>
    <row r="30" spans="1:8" ht="14.25" thickBot="1" x14ac:dyDescent="0.2">
      <c r="A30" s="2" t="s">
        <v>7</v>
      </c>
      <c r="B30" s="14">
        <v>0.5048637569810458</v>
      </c>
    </row>
    <row r="31" spans="1:8" x14ac:dyDescent="0.15">
      <c r="A31" s="2" t="s">
        <v>8</v>
      </c>
      <c r="B31" s="14">
        <v>0.44297172660367656</v>
      </c>
      <c r="G31" s="5" t="s">
        <v>6</v>
      </c>
      <c r="H31" s="5"/>
    </row>
    <row r="32" spans="1:8" ht="14.25" thickBot="1" x14ac:dyDescent="0.2">
      <c r="A32" s="3" t="s">
        <v>10</v>
      </c>
      <c r="B32" s="3">
        <v>10</v>
      </c>
      <c r="G32" s="2" t="s">
        <v>7</v>
      </c>
      <c r="H32" s="2">
        <v>0.91324496303703484</v>
      </c>
    </row>
    <row r="33" spans="1:11" ht="14.25" thickBot="1" x14ac:dyDescent="0.2">
      <c r="G33" s="2" t="s">
        <v>8</v>
      </c>
      <c r="H33" s="2">
        <v>0.88845780961904475</v>
      </c>
    </row>
    <row r="34" spans="1:11" ht="14.25" thickBot="1" x14ac:dyDescent="0.2">
      <c r="A34" s="4"/>
      <c r="B34" s="4" t="s">
        <v>12</v>
      </c>
      <c r="C34" s="4" t="s">
        <v>9</v>
      </c>
      <c r="D34" s="4" t="s">
        <v>13</v>
      </c>
      <c r="E34" s="4" t="s">
        <v>14</v>
      </c>
      <c r="G34" s="3" t="s">
        <v>10</v>
      </c>
      <c r="H34" s="3">
        <v>10</v>
      </c>
    </row>
    <row r="35" spans="1:11" ht="14.25" thickBot="1" x14ac:dyDescent="0.2">
      <c r="A35" s="2" t="s">
        <v>11</v>
      </c>
      <c r="B35" s="15">
        <v>218.71709090909093</v>
      </c>
      <c r="C35" s="15">
        <v>94.595152059309925</v>
      </c>
      <c r="D35" s="15">
        <v>2.3121384780052807</v>
      </c>
      <c r="E35" s="15">
        <v>4.9523485028927186E-2</v>
      </c>
    </row>
    <row r="36" spans="1:11" ht="14.25" thickBot="1" x14ac:dyDescent="0.2">
      <c r="A36" s="3" t="s">
        <v>0</v>
      </c>
      <c r="B36" s="16">
        <v>5.7778181818181817</v>
      </c>
      <c r="C36" s="16">
        <v>2.02299187646204</v>
      </c>
      <c r="D36" s="16">
        <v>2.8560758197026792</v>
      </c>
      <c r="E36" s="16">
        <v>2.1279364010564253E-2</v>
      </c>
      <c r="G36" s="4"/>
      <c r="H36" s="4" t="s">
        <v>12</v>
      </c>
      <c r="I36" s="4" t="s">
        <v>9</v>
      </c>
      <c r="J36" s="4" t="s">
        <v>13</v>
      </c>
      <c r="K36" s="4" t="s">
        <v>14</v>
      </c>
    </row>
    <row r="37" spans="1:11" x14ac:dyDescent="0.15">
      <c r="G37" s="2" t="s">
        <v>11</v>
      </c>
      <c r="H37" s="2">
        <v>-510.07436363636361</v>
      </c>
      <c r="I37" s="2">
        <v>133.83130478951566</v>
      </c>
      <c r="J37" s="2">
        <v>-3.8113232508536585</v>
      </c>
      <c r="K37" s="2">
        <v>6.6165040527732819E-3</v>
      </c>
    </row>
    <row r="38" spans="1:11" x14ac:dyDescent="0.15">
      <c r="G38" s="2" t="s">
        <v>0</v>
      </c>
      <c r="H38" s="2">
        <v>42.340636363636357</v>
      </c>
      <c r="I38" s="2">
        <v>6.4335053350122866</v>
      </c>
      <c r="J38" s="2">
        <v>6.5812701099680515</v>
      </c>
      <c r="K38" s="2">
        <v>3.0965774705545642E-4</v>
      </c>
    </row>
    <row r="39" spans="1:11" ht="14.25" thickBot="1" x14ac:dyDescent="0.2">
      <c r="G39" s="3" t="s">
        <v>20</v>
      </c>
      <c r="H39" s="3">
        <v>-0.41081818181818169</v>
      </c>
      <c r="I39" s="3">
        <v>7.1567378940781051E-2</v>
      </c>
      <c r="J39" s="3">
        <v>-5.7402993919634282</v>
      </c>
      <c r="K39" s="3">
        <v>7.0541566821902626E-4</v>
      </c>
    </row>
    <row r="42" spans="1:11" x14ac:dyDescent="0.15">
      <c r="G42" t="s">
        <v>106</v>
      </c>
    </row>
    <row r="43" spans="1:11" x14ac:dyDescent="0.15">
      <c r="G43" t="s">
        <v>21</v>
      </c>
    </row>
    <row r="44" spans="1:11" ht="14.25" thickBot="1" x14ac:dyDescent="0.2"/>
    <row r="45" spans="1:11" x14ac:dyDescent="0.15">
      <c r="G45" s="4" t="s">
        <v>22</v>
      </c>
      <c r="H45" s="4" t="s">
        <v>24</v>
      </c>
      <c r="I45" s="4" t="s">
        <v>23</v>
      </c>
    </row>
    <row r="46" spans="1:11" x14ac:dyDescent="0.15">
      <c r="G46" s="8">
        <v>22</v>
      </c>
      <c r="H46" s="2">
        <v>222.58363636363626</v>
      </c>
      <c r="I46" s="8">
        <v>261.10000000000002</v>
      </c>
    </row>
    <row r="47" spans="1:11" x14ac:dyDescent="0.15">
      <c r="G47" s="10">
        <v>27</v>
      </c>
      <c r="H47" s="2">
        <v>333.63636363636357</v>
      </c>
      <c r="I47" s="10">
        <v>319.7</v>
      </c>
    </row>
    <row r="48" spans="1:11" x14ac:dyDescent="0.15">
      <c r="G48" s="10">
        <v>32</v>
      </c>
      <c r="H48" s="2">
        <v>424.14818181818174</v>
      </c>
      <c r="I48" s="10">
        <v>391.9</v>
      </c>
    </row>
    <row r="49" spans="7:9" x14ac:dyDescent="0.15">
      <c r="G49" s="10">
        <v>37</v>
      </c>
      <c r="H49" s="2">
        <v>494.1190909090908</v>
      </c>
      <c r="I49" s="10">
        <v>465.9</v>
      </c>
    </row>
    <row r="50" spans="7:9" x14ac:dyDescent="0.15">
      <c r="G50" s="10">
        <v>42</v>
      </c>
      <c r="H50" s="2">
        <v>543.54909090909075</v>
      </c>
      <c r="I50" s="10">
        <v>525.6</v>
      </c>
    </row>
    <row r="51" spans="7:9" x14ac:dyDescent="0.15">
      <c r="G51" s="10">
        <v>47</v>
      </c>
      <c r="H51" s="2">
        <v>572.43818181818165</v>
      </c>
      <c r="I51" s="10">
        <v>590</v>
      </c>
    </row>
    <row r="52" spans="7:9" x14ac:dyDescent="0.15">
      <c r="G52" s="10">
        <v>52</v>
      </c>
      <c r="H52" s="2">
        <v>580.7863636363636</v>
      </c>
      <c r="I52" s="10">
        <v>621.79999999999995</v>
      </c>
    </row>
    <row r="53" spans="7:9" x14ac:dyDescent="0.15">
      <c r="G53" s="10">
        <v>57</v>
      </c>
      <c r="H53" s="2">
        <v>568.59363636363651</v>
      </c>
      <c r="I53" s="10">
        <v>623.79999999999995</v>
      </c>
    </row>
    <row r="54" spans="7:9" x14ac:dyDescent="0.15">
      <c r="G54" s="10">
        <v>62</v>
      </c>
      <c r="H54" s="2">
        <v>535.86000000000013</v>
      </c>
      <c r="I54" s="10">
        <v>481.8</v>
      </c>
    </row>
    <row r="55" spans="7:9" ht="14.25" thickBot="1" x14ac:dyDescent="0.2">
      <c r="G55" s="12">
        <v>67</v>
      </c>
      <c r="H55" s="3">
        <v>482.5854545454547</v>
      </c>
      <c r="I55" s="12">
        <v>476.7</v>
      </c>
    </row>
  </sheetData>
  <phoneticPr fontId="4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workbookViewId="0">
      <selection activeCell="C20" sqref="C20"/>
    </sheetView>
  </sheetViews>
  <sheetFormatPr defaultRowHeight="13.5" x14ac:dyDescent="0.15"/>
  <cols>
    <col min="1" max="16384" width="9" style="17"/>
  </cols>
  <sheetData>
    <row r="1" spans="1:6" x14ac:dyDescent="0.15">
      <c r="A1" s="17" t="s">
        <v>37</v>
      </c>
      <c r="B1" s="17" t="s">
        <v>38</v>
      </c>
      <c r="C1" s="17" t="s">
        <v>39</v>
      </c>
    </row>
    <row r="2" spans="1:6" x14ac:dyDescent="0.15">
      <c r="A2" s="17" t="s">
        <v>40</v>
      </c>
      <c r="B2" s="17" t="s">
        <v>41</v>
      </c>
      <c r="C2" s="17" t="s">
        <v>42</v>
      </c>
    </row>
    <row r="3" spans="1:6" x14ac:dyDescent="0.15">
      <c r="A3" s="17">
        <v>1970</v>
      </c>
      <c r="B3" s="17">
        <v>1.1493150684931499</v>
      </c>
      <c r="C3" s="17">
        <v>32.536438356164403</v>
      </c>
    </row>
    <row r="4" spans="1:6" x14ac:dyDescent="0.15">
      <c r="A4" s="17">
        <v>1971</v>
      </c>
      <c r="B4" s="17">
        <v>1.2241095890411</v>
      </c>
      <c r="C4" s="17">
        <v>34.578356164383599</v>
      </c>
      <c r="D4" s="17">
        <f>+C4/C3-1</f>
        <v>6.2757877364051806E-2</v>
      </c>
      <c r="E4" s="17">
        <f>+B4</f>
        <v>1.2241095890411</v>
      </c>
      <c r="F4" s="17">
        <f>1/B4</f>
        <v>0.81692032229185041</v>
      </c>
    </row>
    <row r="5" spans="1:6" x14ac:dyDescent="0.15">
      <c r="A5" s="17">
        <v>1972</v>
      </c>
      <c r="B5" s="17">
        <v>1.39071038251366</v>
      </c>
      <c r="C5" s="17">
        <v>36.294262295082</v>
      </c>
      <c r="D5" s="17">
        <f t="shared" ref="D5:D44" si="0">+C5/C4-1</f>
        <v>4.9623704566552407E-2</v>
      </c>
      <c r="E5" s="17">
        <f t="shared" ref="E5:E44" si="1">+B5</f>
        <v>1.39071038251366</v>
      </c>
      <c r="F5" s="17">
        <f t="shared" ref="F5:F44" si="2">1/B5</f>
        <v>0.71905697445972561</v>
      </c>
    </row>
    <row r="6" spans="1:6" x14ac:dyDescent="0.15">
      <c r="A6" s="17">
        <v>1973</v>
      </c>
      <c r="B6" s="17">
        <v>1.26520547945205</v>
      </c>
      <c r="C6" s="17">
        <v>40.523835616438397</v>
      </c>
      <c r="D6" s="17">
        <f t="shared" si="0"/>
        <v>0.11653559141025771</v>
      </c>
      <c r="E6" s="17">
        <f t="shared" si="1"/>
        <v>1.26520547945205</v>
      </c>
      <c r="F6" s="17">
        <f t="shared" si="2"/>
        <v>0.79038544824599699</v>
      </c>
    </row>
    <row r="7" spans="1:6" x14ac:dyDescent="0.15">
      <c r="A7" s="17">
        <v>1974</v>
      </c>
      <c r="B7" s="17">
        <v>1.37424657534247</v>
      </c>
      <c r="C7" s="17">
        <v>49.913698630136999</v>
      </c>
      <c r="D7" s="17">
        <f t="shared" si="0"/>
        <v>0.23171209908594204</v>
      </c>
      <c r="E7" s="17">
        <f t="shared" si="1"/>
        <v>1.37424657534247</v>
      </c>
      <c r="F7" s="17">
        <f t="shared" si="2"/>
        <v>0.72767145135565969</v>
      </c>
    </row>
    <row r="8" spans="1:6" x14ac:dyDescent="0.15">
      <c r="A8" s="17">
        <v>1975</v>
      </c>
      <c r="B8" s="17">
        <v>1.89041095890411</v>
      </c>
      <c r="C8" s="17">
        <v>55.767945205479499</v>
      </c>
      <c r="D8" s="17">
        <f t="shared" si="0"/>
        <v>0.11728737272552703</v>
      </c>
      <c r="E8" s="17">
        <f t="shared" si="1"/>
        <v>1.89041095890411</v>
      </c>
      <c r="F8" s="17">
        <f t="shared" si="2"/>
        <v>0.52898550724637672</v>
      </c>
    </row>
    <row r="9" spans="1:6" x14ac:dyDescent="0.15">
      <c r="A9" s="17">
        <v>1976</v>
      </c>
      <c r="B9" s="17">
        <v>2.00710382513661</v>
      </c>
      <c r="C9" s="17">
        <v>61.013114754098403</v>
      </c>
      <c r="D9" s="17">
        <f t="shared" si="0"/>
        <v>9.4053484116957131E-2</v>
      </c>
      <c r="E9" s="17">
        <f t="shared" si="1"/>
        <v>2.00710382513661</v>
      </c>
      <c r="F9" s="17">
        <f t="shared" si="2"/>
        <v>0.49823032943098333</v>
      </c>
    </row>
    <row r="10" spans="1:6" x14ac:dyDescent="0.15">
      <c r="A10" s="17">
        <v>1977</v>
      </c>
      <c r="B10" s="17">
        <v>2.02383561643836</v>
      </c>
      <c r="C10" s="17">
        <v>65.982739726027404</v>
      </c>
      <c r="D10" s="17">
        <f t="shared" si="0"/>
        <v>8.145175003698979E-2</v>
      </c>
      <c r="E10" s="17">
        <f t="shared" si="1"/>
        <v>2.02383561643836</v>
      </c>
      <c r="F10" s="17">
        <f t="shared" si="2"/>
        <v>0.49411127656694098</v>
      </c>
    </row>
    <row r="11" spans="1:6" x14ac:dyDescent="0.15">
      <c r="A11" s="17">
        <v>1978</v>
      </c>
      <c r="B11" s="17">
        <v>2.2402739726027399</v>
      </c>
      <c r="C11" s="17">
        <v>68.741095890411003</v>
      </c>
      <c r="D11" s="17">
        <f t="shared" si="0"/>
        <v>4.1804207825210105E-2</v>
      </c>
      <c r="E11" s="17">
        <f t="shared" si="1"/>
        <v>2.2402739726027399</v>
      </c>
      <c r="F11" s="17">
        <f t="shared" si="2"/>
        <v>0.44637397578574045</v>
      </c>
    </row>
    <row r="12" spans="1:6" x14ac:dyDescent="0.15">
      <c r="A12" s="17">
        <v>1979</v>
      </c>
      <c r="B12" s="17">
        <v>2.0832876712328798</v>
      </c>
      <c r="C12" s="17">
        <v>71.305479452054797</v>
      </c>
      <c r="D12" s="17">
        <f t="shared" si="0"/>
        <v>3.7304956059065475E-2</v>
      </c>
      <c r="E12" s="17">
        <f t="shared" si="1"/>
        <v>2.0832876712328798</v>
      </c>
      <c r="F12" s="17">
        <f t="shared" si="2"/>
        <v>0.4800105207785369</v>
      </c>
    </row>
    <row r="13" spans="1:6" x14ac:dyDescent="0.15">
      <c r="A13" s="17">
        <v>1980</v>
      </c>
      <c r="B13" s="17">
        <v>2.00874316939891</v>
      </c>
      <c r="C13" s="17">
        <v>76.8625683060109</v>
      </c>
      <c r="D13" s="17">
        <f t="shared" si="0"/>
        <v>7.7933545874165899E-2</v>
      </c>
      <c r="E13" s="17">
        <f t="shared" si="1"/>
        <v>2.00874316939891</v>
      </c>
      <c r="F13" s="17">
        <f t="shared" si="2"/>
        <v>0.49782372143634313</v>
      </c>
    </row>
    <row r="14" spans="1:6" x14ac:dyDescent="0.15">
      <c r="A14" s="17">
        <v>1981</v>
      </c>
      <c r="B14" s="17">
        <v>2.20684931506849</v>
      </c>
      <c r="C14" s="17">
        <v>80.640273972602699</v>
      </c>
      <c r="D14" s="17">
        <f t="shared" si="0"/>
        <v>4.914883472995224E-2</v>
      </c>
      <c r="E14" s="17">
        <f t="shared" si="1"/>
        <v>2.20684931506849</v>
      </c>
      <c r="F14" s="17">
        <f t="shared" si="2"/>
        <v>0.45313469894475544</v>
      </c>
    </row>
    <row r="15" spans="1:6" x14ac:dyDescent="0.15">
      <c r="A15" s="17">
        <v>1982</v>
      </c>
      <c r="B15" s="17">
        <v>2.3495890410958902</v>
      </c>
      <c r="C15" s="17">
        <v>82.846849315068496</v>
      </c>
      <c r="D15" s="17">
        <f t="shared" si="0"/>
        <v>2.7363192531010938E-2</v>
      </c>
      <c r="E15" s="17">
        <f t="shared" si="1"/>
        <v>2.3495890410958902</v>
      </c>
      <c r="F15" s="17">
        <f t="shared" si="2"/>
        <v>0.42560634328358216</v>
      </c>
    </row>
    <row r="16" spans="1:6" x14ac:dyDescent="0.15">
      <c r="A16" s="17">
        <v>1983</v>
      </c>
      <c r="B16" s="17">
        <v>2.6567123287671199</v>
      </c>
      <c r="C16" s="17">
        <v>84.414520547945202</v>
      </c>
      <c r="D16" s="17">
        <f t="shared" si="0"/>
        <v>1.8922520842220791E-2</v>
      </c>
      <c r="E16" s="17">
        <f t="shared" si="1"/>
        <v>2.6567123287671199</v>
      </c>
      <c r="F16" s="17">
        <f t="shared" si="2"/>
        <v>0.37640507373414506</v>
      </c>
    </row>
    <row r="17" spans="1:6" x14ac:dyDescent="0.15">
      <c r="A17" s="17">
        <v>1984</v>
      </c>
      <c r="B17" s="17">
        <v>2.7073770491803302</v>
      </c>
      <c r="C17" s="17">
        <v>86.3101092896175</v>
      </c>
      <c r="D17" s="17">
        <f t="shared" si="0"/>
        <v>2.2455718866467578E-2</v>
      </c>
      <c r="E17" s="17">
        <f t="shared" si="1"/>
        <v>2.7073770491803302</v>
      </c>
      <c r="F17" s="17">
        <f t="shared" si="2"/>
        <v>0.36936118679987856</v>
      </c>
    </row>
    <row r="18" spans="1:6" x14ac:dyDescent="0.15">
      <c r="A18" s="17">
        <v>1985</v>
      </c>
      <c r="B18" s="17">
        <v>2.6153424657534199</v>
      </c>
      <c r="C18" s="17">
        <v>88.081917808219202</v>
      </c>
      <c r="D18" s="17">
        <f t="shared" si="0"/>
        <v>2.0528400823318638E-2</v>
      </c>
      <c r="E18" s="17">
        <f t="shared" si="1"/>
        <v>2.6153424657534199</v>
      </c>
      <c r="F18" s="17">
        <f t="shared" si="2"/>
        <v>0.38235910328933653</v>
      </c>
    </row>
    <row r="19" spans="1:6" x14ac:dyDescent="0.15">
      <c r="A19" s="17">
        <v>1986</v>
      </c>
      <c r="B19" s="17">
        <v>2.7583561643835601</v>
      </c>
      <c r="C19" s="17">
        <v>88.615616438356199</v>
      </c>
      <c r="D19" s="17">
        <f t="shared" si="0"/>
        <v>6.0591168246246774E-3</v>
      </c>
      <c r="E19" s="17">
        <f t="shared" si="1"/>
        <v>2.7583561643835601</v>
      </c>
      <c r="F19" s="17">
        <f t="shared" si="2"/>
        <v>0.36253476360746939</v>
      </c>
    </row>
    <row r="20" spans="1:6" x14ac:dyDescent="0.15">
      <c r="A20" s="17">
        <v>1987</v>
      </c>
      <c r="B20" s="17">
        <v>2.84767123287671</v>
      </c>
      <c r="C20" s="17">
        <v>88.728493150684898</v>
      </c>
      <c r="D20" s="17">
        <f t="shared" si="0"/>
        <v>1.2737790117074432E-3</v>
      </c>
      <c r="E20" s="17">
        <f t="shared" si="1"/>
        <v>2.84767123287671</v>
      </c>
      <c r="F20" s="17">
        <f t="shared" si="2"/>
        <v>0.35116413315374284</v>
      </c>
    </row>
    <row r="21" spans="1:6" x14ac:dyDescent="0.15">
      <c r="A21" s="17">
        <v>1988</v>
      </c>
      <c r="B21" s="17">
        <v>2.5325136612021901</v>
      </c>
      <c r="C21" s="17">
        <v>89.302185792349704</v>
      </c>
      <c r="D21" s="17">
        <f t="shared" si="0"/>
        <v>6.4657092811271077E-3</v>
      </c>
      <c r="E21" s="17">
        <f t="shared" si="1"/>
        <v>2.5325136612021901</v>
      </c>
      <c r="F21" s="17">
        <f t="shared" si="2"/>
        <v>0.39486460243823429</v>
      </c>
    </row>
    <row r="22" spans="1:6" x14ac:dyDescent="0.15">
      <c r="A22" s="17">
        <v>1989</v>
      </c>
      <c r="B22" s="17">
        <v>2.26520547945205</v>
      </c>
      <c r="C22" s="17">
        <v>91.352876712328793</v>
      </c>
      <c r="D22" s="17">
        <f t="shared" si="0"/>
        <v>2.2963501976843714E-2</v>
      </c>
      <c r="E22" s="17">
        <f t="shared" si="1"/>
        <v>2.26520547945205</v>
      </c>
      <c r="F22" s="17">
        <f t="shared" si="2"/>
        <v>0.4414610546686028</v>
      </c>
    </row>
    <row r="23" spans="1:6" x14ac:dyDescent="0.15">
      <c r="A23" s="17">
        <v>1990</v>
      </c>
      <c r="B23" s="17">
        <v>2.10712328767123</v>
      </c>
      <c r="C23" s="17">
        <v>94.149863013698607</v>
      </c>
      <c r="D23" s="17">
        <f t="shared" si="0"/>
        <v>3.0617386140751268E-2</v>
      </c>
      <c r="E23" s="17">
        <f t="shared" si="1"/>
        <v>2.10712328767123</v>
      </c>
      <c r="F23" s="17">
        <f t="shared" si="2"/>
        <v>0.47458067871538223</v>
      </c>
    </row>
    <row r="24" spans="1:6" x14ac:dyDescent="0.15">
      <c r="A24" s="17">
        <v>1991</v>
      </c>
      <c r="B24" s="17">
        <v>2.0994520547945199</v>
      </c>
      <c r="C24" s="17">
        <v>97.224383561643805</v>
      </c>
      <c r="D24" s="17">
        <f t="shared" si="0"/>
        <v>3.2655602987949672E-2</v>
      </c>
      <c r="E24" s="17">
        <f t="shared" si="1"/>
        <v>2.0994520547945199</v>
      </c>
      <c r="F24" s="17">
        <f t="shared" si="2"/>
        <v>0.47631475923267663</v>
      </c>
    </row>
    <row r="25" spans="1:6" x14ac:dyDescent="0.15">
      <c r="A25" s="17">
        <v>1992</v>
      </c>
      <c r="B25" s="17">
        <v>2.1505464480874301</v>
      </c>
      <c r="C25" s="17">
        <v>98.884972677595599</v>
      </c>
      <c r="D25" s="17">
        <f t="shared" si="0"/>
        <v>1.7079965489304572E-2</v>
      </c>
      <c r="E25" s="17">
        <f t="shared" si="1"/>
        <v>2.1505464480874301</v>
      </c>
      <c r="F25" s="17">
        <f t="shared" si="2"/>
        <v>0.4649980942701058</v>
      </c>
    </row>
    <row r="26" spans="1:6" x14ac:dyDescent="0.15">
      <c r="A26" s="17">
        <v>1993</v>
      </c>
      <c r="B26" s="17">
        <v>2.5008219178082198</v>
      </c>
      <c r="C26" s="17">
        <v>100.14712328767099</v>
      </c>
      <c r="D26" s="17">
        <f t="shared" si="0"/>
        <v>1.2763826250834942E-2</v>
      </c>
      <c r="E26" s="17">
        <f t="shared" si="1"/>
        <v>2.5008219178082198</v>
      </c>
      <c r="F26" s="17">
        <f t="shared" si="2"/>
        <v>0.39986853637160374</v>
      </c>
    </row>
    <row r="27" spans="1:6" x14ac:dyDescent="0.15">
      <c r="A27" s="17">
        <v>1994</v>
      </c>
      <c r="B27" s="17">
        <v>2.8912328767123299</v>
      </c>
      <c r="C27" s="17">
        <v>100.835342465753</v>
      </c>
      <c r="D27" s="17">
        <f t="shared" si="0"/>
        <v>6.8720813488083454E-3</v>
      </c>
      <c r="E27" s="17">
        <f t="shared" si="1"/>
        <v>2.8912328767123299</v>
      </c>
      <c r="F27" s="17">
        <f t="shared" si="2"/>
        <v>0.34587321140907784</v>
      </c>
    </row>
    <row r="28" spans="1:6" x14ac:dyDescent="0.15">
      <c r="A28" s="17">
        <v>1995</v>
      </c>
      <c r="B28" s="17">
        <v>3.1501369863013702</v>
      </c>
      <c r="C28" s="17">
        <v>100.70794520547901</v>
      </c>
      <c r="D28" s="17">
        <f t="shared" si="0"/>
        <v>-1.263418729571586E-3</v>
      </c>
      <c r="E28" s="17">
        <f t="shared" si="1"/>
        <v>3.1501369863013702</v>
      </c>
      <c r="F28" s="17">
        <f t="shared" si="2"/>
        <v>0.31744651243694555</v>
      </c>
    </row>
    <row r="29" spans="1:6" x14ac:dyDescent="0.15">
      <c r="A29" s="17">
        <v>1996</v>
      </c>
      <c r="B29" s="17">
        <v>3.35</v>
      </c>
      <c r="C29" s="17">
        <v>100.843442622951</v>
      </c>
      <c r="D29" s="17">
        <f t="shared" si="0"/>
        <v>1.3454491320972206E-3</v>
      </c>
      <c r="E29" s="17">
        <f t="shared" si="1"/>
        <v>3.35</v>
      </c>
      <c r="F29" s="17">
        <f t="shared" si="2"/>
        <v>0.29850746268656714</v>
      </c>
    </row>
    <row r="30" spans="1:6" x14ac:dyDescent="0.15">
      <c r="A30" s="17">
        <v>1997</v>
      </c>
      <c r="B30" s="17">
        <v>3.3991780821917801</v>
      </c>
      <c r="C30" s="17">
        <v>102.633150684932</v>
      </c>
      <c r="D30" s="17">
        <f t="shared" si="0"/>
        <v>1.7747391554973291E-2</v>
      </c>
      <c r="E30" s="17">
        <f t="shared" si="1"/>
        <v>3.3991780821917801</v>
      </c>
      <c r="F30" s="17">
        <f t="shared" si="2"/>
        <v>0.29418876440718955</v>
      </c>
    </row>
    <row r="31" spans="1:6" x14ac:dyDescent="0.15">
      <c r="A31" s="17">
        <v>1998</v>
      </c>
      <c r="B31" s="17">
        <v>4.1101369863013701</v>
      </c>
      <c r="C31" s="17">
        <v>103.310136986301</v>
      </c>
      <c r="D31" s="17">
        <f t="shared" si="0"/>
        <v>6.5961757663197673E-3</v>
      </c>
      <c r="E31" s="17">
        <f t="shared" si="1"/>
        <v>4.1101369863013701</v>
      </c>
      <c r="F31" s="17">
        <f t="shared" si="2"/>
        <v>0.24330089321423809</v>
      </c>
    </row>
    <row r="32" spans="1:6" x14ac:dyDescent="0.15">
      <c r="A32" s="17">
        <v>1999</v>
      </c>
      <c r="B32" s="17">
        <v>4.6830136986301403</v>
      </c>
      <c r="C32" s="17">
        <v>102.967671232877</v>
      </c>
      <c r="D32" s="17">
        <f t="shared" si="0"/>
        <v>-3.3149288483609318E-3</v>
      </c>
      <c r="E32" s="17">
        <f t="shared" si="1"/>
        <v>4.6830136986301403</v>
      </c>
      <c r="F32" s="17">
        <f t="shared" si="2"/>
        <v>0.2135377054934767</v>
      </c>
    </row>
    <row r="33" spans="1:6" x14ac:dyDescent="0.15">
      <c r="A33" s="17">
        <v>2000</v>
      </c>
      <c r="B33" s="17">
        <v>4.7153005464480904</v>
      </c>
      <c r="C33" s="17">
        <v>102.234426229508</v>
      </c>
      <c r="D33" s="17">
        <f t="shared" si="0"/>
        <v>-7.1211186442261543E-3</v>
      </c>
      <c r="E33" s="17">
        <f t="shared" si="1"/>
        <v>4.7153005464480904</v>
      </c>
      <c r="F33" s="17">
        <f t="shared" si="2"/>
        <v>0.21207555916096868</v>
      </c>
    </row>
    <row r="34" spans="1:6" x14ac:dyDescent="0.15">
      <c r="A34" s="17">
        <v>2001</v>
      </c>
      <c r="B34" s="17">
        <v>5.0339726027397296</v>
      </c>
      <c r="C34" s="17">
        <v>101.45726027397301</v>
      </c>
      <c r="D34" s="17">
        <f t="shared" si="0"/>
        <v>-7.6018028779299973E-3</v>
      </c>
      <c r="E34" s="17">
        <f t="shared" si="1"/>
        <v>5.0339726027397296</v>
      </c>
      <c r="F34" s="17">
        <f t="shared" si="2"/>
        <v>0.1986502666811798</v>
      </c>
    </row>
    <row r="35" spans="1:6" x14ac:dyDescent="0.15">
      <c r="A35" s="17">
        <v>2002</v>
      </c>
      <c r="B35" s="17">
        <v>5.3745205479452096</v>
      </c>
      <c r="C35" s="17">
        <v>100.552602739726</v>
      </c>
      <c r="D35" s="17">
        <f t="shared" si="0"/>
        <v>-8.9166367375197453E-3</v>
      </c>
      <c r="E35" s="17">
        <f t="shared" si="1"/>
        <v>5.3745205479452096</v>
      </c>
      <c r="F35" s="17">
        <f t="shared" si="2"/>
        <v>0.18606310852831714</v>
      </c>
    </row>
    <row r="36" spans="1:6" x14ac:dyDescent="0.15">
      <c r="A36" s="17">
        <v>2003</v>
      </c>
      <c r="B36" s="17">
        <v>5.2572602739725998</v>
      </c>
      <c r="C36" s="17">
        <v>100.302739726027</v>
      </c>
      <c r="D36" s="17">
        <f t="shared" si="0"/>
        <v>-2.4848985196908036E-3</v>
      </c>
      <c r="E36" s="17">
        <f t="shared" si="1"/>
        <v>5.2572602739725998</v>
      </c>
      <c r="F36" s="17">
        <f t="shared" si="2"/>
        <v>0.19021314294647987</v>
      </c>
    </row>
    <row r="37" spans="1:6" x14ac:dyDescent="0.15">
      <c r="A37" s="17">
        <v>2004</v>
      </c>
      <c r="B37" s="17">
        <v>4.7158469945355197</v>
      </c>
      <c r="C37" s="17">
        <v>100.292076502732</v>
      </c>
      <c r="D37" s="17">
        <f t="shared" si="0"/>
        <v>-1.063103891690842E-4</v>
      </c>
      <c r="E37" s="17">
        <f t="shared" si="1"/>
        <v>4.7158469945355197</v>
      </c>
      <c r="F37" s="17">
        <f t="shared" si="2"/>
        <v>0.21205098493626881</v>
      </c>
    </row>
    <row r="38" spans="1:6" x14ac:dyDescent="0.15">
      <c r="A38" s="17">
        <v>2005</v>
      </c>
      <c r="B38" s="17">
        <v>4.4232876712328801</v>
      </c>
      <c r="C38" s="17">
        <v>100.018356164384</v>
      </c>
      <c r="D38" s="17">
        <f t="shared" si="0"/>
        <v>-2.7292319382832275E-3</v>
      </c>
      <c r="E38" s="17">
        <f t="shared" si="1"/>
        <v>4.4232876712328801</v>
      </c>
      <c r="F38" s="17">
        <f t="shared" si="2"/>
        <v>0.22607618457726833</v>
      </c>
    </row>
    <row r="39" spans="1:6" x14ac:dyDescent="0.15">
      <c r="A39" s="17">
        <v>2006</v>
      </c>
      <c r="B39" s="17">
        <v>4.1413698630136997</v>
      </c>
      <c r="C39" s="17">
        <v>100.261917808219</v>
      </c>
      <c r="D39" s="17">
        <f t="shared" si="0"/>
        <v>2.43516943464539E-3</v>
      </c>
      <c r="E39" s="17">
        <f t="shared" si="1"/>
        <v>4.1413698630136997</v>
      </c>
      <c r="F39" s="17">
        <f t="shared" si="2"/>
        <v>0.24146599629531615</v>
      </c>
    </row>
    <row r="40" spans="1:6" x14ac:dyDescent="0.15">
      <c r="A40" s="17">
        <v>2007</v>
      </c>
      <c r="B40" s="17">
        <v>3.8397260273972602</v>
      </c>
      <c r="C40" s="17">
        <v>100.32246575342501</v>
      </c>
      <c r="D40" s="17">
        <f t="shared" si="0"/>
        <v>6.0389773634517141E-4</v>
      </c>
      <c r="E40" s="17">
        <f t="shared" si="1"/>
        <v>3.8397260273972602</v>
      </c>
      <c r="F40" s="17">
        <f t="shared" si="2"/>
        <v>0.26043524794862649</v>
      </c>
    </row>
    <row r="41" spans="1:6" x14ac:dyDescent="0.15">
      <c r="A41" s="17">
        <v>2008</v>
      </c>
      <c r="B41" s="17">
        <v>3.9909836065573798</v>
      </c>
      <c r="C41" s="17">
        <v>101.704644808743</v>
      </c>
      <c r="D41" s="17">
        <f t="shared" si="0"/>
        <v>1.3777363274893428E-2</v>
      </c>
      <c r="E41" s="17">
        <f t="shared" si="1"/>
        <v>3.9909836065573798</v>
      </c>
      <c r="F41" s="17">
        <f t="shared" si="2"/>
        <v>0.25056479769973283</v>
      </c>
    </row>
    <row r="42" spans="1:6" x14ac:dyDescent="0.15">
      <c r="A42" s="17">
        <v>2009</v>
      </c>
      <c r="B42" s="17">
        <v>5.0687671232876701</v>
      </c>
      <c r="C42" s="17">
        <v>100.324109589041</v>
      </c>
      <c r="D42" s="17">
        <f t="shared" si="0"/>
        <v>-1.3573964318916887E-2</v>
      </c>
      <c r="E42" s="17">
        <f t="shared" si="1"/>
        <v>5.0687671232876701</v>
      </c>
      <c r="F42" s="17">
        <f t="shared" si="2"/>
        <v>0.19728663315496464</v>
      </c>
    </row>
    <row r="43" spans="1:6" x14ac:dyDescent="0.15">
      <c r="A43" s="17">
        <v>2010</v>
      </c>
      <c r="B43" s="17">
        <v>5.0495890410958904</v>
      </c>
      <c r="C43" s="17">
        <v>99.626301369863</v>
      </c>
      <c r="D43" s="17">
        <f t="shared" si="0"/>
        <v>-6.9555386241297867E-3</v>
      </c>
      <c r="E43" s="17">
        <f t="shared" si="1"/>
        <v>5.0495890410958904</v>
      </c>
      <c r="F43" s="17">
        <f t="shared" si="2"/>
        <v>0.19803591774727361</v>
      </c>
    </row>
    <row r="44" spans="1:6" x14ac:dyDescent="0.15">
      <c r="A44" s="17">
        <v>2011</v>
      </c>
      <c r="B44" s="17">
        <v>4.65254237288136</v>
      </c>
      <c r="C44" s="17">
        <v>99.352542372881402</v>
      </c>
      <c r="D44" s="17">
        <f t="shared" si="0"/>
        <v>-2.7478586800614435E-3</v>
      </c>
      <c r="E44" s="17">
        <f t="shared" si="1"/>
        <v>4.65254237288136</v>
      </c>
      <c r="F44" s="17">
        <f t="shared" si="2"/>
        <v>0.21493624772313277</v>
      </c>
    </row>
  </sheetData>
  <phoneticPr fontId="4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B24" sqref="B24"/>
    </sheetView>
  </sheetViews>
  <sheetFormatPr defaultRowHeight="13.5" x14ac:dyDescent="0.15"/>
  <cols>
    <col min="1" max="1" width="11" style="17" bestFit="1" customWidth="1"/>
    <col min="2" max="16384" width="9" style="17"/>
  </cols>
  <sheetData>
    <row r="1" spans="1:9" x14ac:dyDescent="0.15">
      <c r="E1" s="17" t="s">
        <v>5</v>
      </c>
    </row>
    <row r="2" spans="1:9" ht="14.25" thickBot="1" x14ac:dyDescent="0.2">
      <c r="A2" s="18" t="s">
        <v>25</v>
      </c>
      <c r="B2" s="18" t="s">
        <v>26</v>
      </c>
      <c r="C2" s="18"/>
    </row>
    <row r="3" spans="1:9" x14ac:dyDescent="0.15">
      <c r="A3" s="17" t="s">
        <v>27</v>
      </c>
      <c r="B3" s="19" t="s">
        <v>28</v>
      </c>
      <c r="C3" s="19" t="s">
        <v>29</v>
      </c>
      <c r="E3" s="20" t="s">
        <v>6</v>
      </c>
      <c r="F3" s="20"/>
    </row>
    <row r="4" spans="1:9" x14ac:dyDescent="0.15">
      <c r="A4" s="21" t="s">
        <v>30</v>
      </c>
      <c r="B4" s="22">
        <v>0.10727445038280353</v>
      </c>
      <c r="C4" s="22">
        <v>-5.5108367014474899E-2</v>
      </c>
      <c r="E4" s="23" t="s">
        <v>7</v>
      </c>
      <c r="F4" s="23">
        <v>0.46319347677764722</v>
      </c>
    </row>
    <row r="5" spans="1:9" x14ac:dyDescent="0.15">
      <c r="A5" s="24"/>
      <c r="B5" s="25" t="s">
        <v>31</v>
      </c>
      <c r="C5" s="25" t="s">
        <v>32</v>
      </c>
      <c r="E5" s="23" t="s">
        <v>8</v>
      </c>
      <c r="F5" s="23">
        <v>0.44942920695143301</v>
      </c>
    </row>
    <row r="6" spans="1:9" ht="14.25" thickBot="1" x14ac:dyDescent="0.2">
      <c r="A6" s="21" t="s">
        <v>33</v>
      </c>
      <c r="B6" s="22">
        <v>-2.5378441099335625E-2</v>
      </c>
      <c r="C6" s="22"/>
      <c r="E6" s="26" t="s">
        <v>10</v>
      </c>
      <c r="F6" s="26">
        <v>41</v>
      </c>
    </row>
    <row r="7" spans="1:9" x14ac:dyDescent="0.15">
      <c r="A7" s="27"/>
      <c r="B7" s="28" t="s">
        <v>34</v>
      </c>
      <c r="C7" s="28"/>
    </row>
    <row r="8" spans="1:9" ht="14.25" thickBot="1" x14ac:dyDescent="0.2">
      <c r="A8" s="24" t="s">
        <v>35</v>
      </c>
      <c r="B8" s="25"/>
      <c r="C8" s="25">
        <v>0.21889759931141325</v>
      </c>
    </row>
    <row r="9" spans="1:9" x14ac:dyDescent="0.15">
      <c r="A9" s="27"/>
      <c r="B9" s="28"/>
      <c r="C9" s="28" t="s">
        <v>36</v>
      </c>
      <c r="E9" s="29"/>
      <c r="F9" s="29" t="s">
        <v>12</v>
      </c>
      <c r="G9" s="29" t="s">
        <v>9</v>
      </c>
      <c r="H9" s="29" t="s">
        <v>13</v>
      </c>
      <c r="I9" s="29" t="s">
        <v>14</v>
      </c>
    </row>
    <row r="10" spans="1:9" x14ac:dyDescent="0.15">
      <c r="A10" s="30" t="s">
        <v>7</v>
      </c>
      <c r="B10" s="22">
        <v>0.46319347677764722</v>
      </c>
      <c r="C10" s="22">
        <v>0.60810353146793961</v>
      </c>
      <c r="E10" s="23" t="s">
        <v>11</v>
      </c>
      <c r="F10" s="23">
        <v>0.10727445038280353</v>
      </c>
      <c r="G10" s="23">
        <v>1.4606929267266989E-2</v>
      </c>
      <c r="H10" s="23">
        <v>7.3440795406052501</v>
      </c>
      <c r="I10" s="23">
        <v>7.2549090651416307E-9</v>
      </c>
    </row>
    <row r="11" spans="1:9" ht="14.25" thickBot="1" x14ac:dyDescent="0.2">
      <c r="A11" s="31" t="s">
        <v>8</v>
      </c>
      <c r="B11" s="28">
        <v>0.44942920695143301</v>
      </c>
      <c r="C11" s="28">
        <v>0.59805490406968165</v>
      </c>
      <c r="E11" s="26" t="s">
        <v>33</v>
      </c>
      <c r="F11" s="26">
        <v>-2.5378441099335625E-2</v>
      </c>
      <c r="G11" s="26">
        <v>4.3748212513589632E-3</v>
      </c>
      <c r="H11" s="26">
        <v>-5.8010235484369215</v>
      </c>
      <c r="I11" s="26">
        <v>9.7868894676643773E-7</v>
      </c>
    </row>
    <row r="12" spans="1:9" x14ac:dyDescent="0.15">
      <c r="A12" s="18" t="s">
        <v>10</v>
      </c>
      <c r="B12" s="32">
        <v>41</v>
      </c>
      <c r="C12" s="32">
        <v>41</v>
      </c>
    </row>
    <row r="13" spans="1:9" x14ac:dyDescent="0.15">
      <c r="E13" s="17" t="s">
        <v>5</v>
      </c>
    </row>
    <row r="14" spans="1:9" ht="14.25" thickBot="1" x14ac:dyDescent="0.2"/>
    <row r="15" spans="1:9" x14ac:dyDescent="0.15">
      <c r="E15" s="20" t="s">
        <v>6</v>
      </c>
      <c r="F15" s="20"/>
    </row>
    <row r="16" spans="1:9" x14ac:dyDescent="0.15">
      <c r="E16" s="23" t="s">
        <v>7</v>
      </c>
      <c r="F16" s="23">
        <v>0.60810353146793961</v>
      </c>
    </row>
    <row r="17" spans="5:9" x14ac:dyDescent="0.15">
      <c r="E17" s="23" t="s">
        <v>8</v>
      </c>
      <c r="F17" s="23">
        <v>0.59805490406968165</v>
      </c>
    </row>
    <row r="18" spans="5:9" ht="14.25" thickBot="1" x14ac:dyDescent="0.2">
      <c r="E18" s="26" t="s">
        <v>10</v>
      </c>
      <c r="F18" s="26">
        <v>41</v>
      </c>
    </row>
    <row r="20" spans="5:9" ht="14.25" thickBot="1" x14ac:dyDescent="0.2"/>
    <row r="21" spans="5:9" x14ac:dyDescent="0.15">
      <c r="E21" s="29"/>
      <c r="F21" s="29" t="s">
        <v>12</v>
      </c>
      <c r="G21" s="29" t="s">
        <v>9</v>
      </c>
      <c r="H21" s="29" t="s">
        <v>13</v>
      </c>
      <c r="I21" s="29" t="s">
        <v>14</v>
      </c>
    </row>
    <row r="22" spans="5:9" x14ac:dyDescent="0.15">
      <c r="E22" s="23" t="s">
        <v>11</v>
      </c>
      <c r="F22" s="23">
        <v>-5.5108367014474899E-2</v>
      </c>
      <c r="G22" s="23">
        <v>1.170820169258358E-2</v>
      </c>
      <c r="H22" s="23">
        <v>-4.7068173628562135</v>
      </c>
      <c r="I22" s="23">
        <v>3.1442803423728874E-5</v>
      </c>
    </row>
    <row r="23" spans="5:9" ht="14.25" thickBot="1" x14ac:dyDescent="0.2">
      <c r="E23" s="26" t="s">
        <v>35</v>
      </c>
      <c r="F23" s="26">
        <v>0.21889759931141325</v>
      </c>
      <c r="G23" s="26">
        <v>2.8138802244322289E-2</v>
      </c>
      <c r="H23" s="26">
        <v>7.7792081344038495</v>
      </c>
      <c r="I23" s="26">
        <v>1.8701969814903799E-9</v>
      </c>
    </row>
  </sheetData>
  <phoneticPr fontId="4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F7" sqref="A1:F7"/>
    </sheetView>
  </sheetViews>
  <sheetFormatPr defaultRowHeight="13.5" x14ac:dyDescent="0.15"/>
  <cols>
    <col min="1" max="1" width="10.25" style="33" bestFit="1" customWidth="1"/>
    <col min="2" max="4" width="11.125" style="33" customWidth="1"/>
    <col min="5" max="5" width="11.75" style="33" bestFit="1" customWidth="1"/>
    <col min="6" max="6" width="11.125" style="33" customWidth="1"/>
    <col min="7" max="16384" width="9" style="33"/>
  </cols>
  <sheetData>
    <row r="1" spans="1:6" x14ac:dyDescent="0.15">
      <c r="A1" s="34"/>
      <c r="B1" s="35" t="s">
        <v>43</v>
      </c>
      <c r="C1" s="35" t="s">
        <v>44</v>
      </c>
      <c r="D1" s="35" t="s">
        <v>45</v>
      </c>
      <c r="E1" s="35" t="s">
        <v>56</v>
      </c>
      <c r="F1" s="36" t="s">
        <v>46</v>
      </c>
    </row>
    <row r="2" spans="1:6" x14ac:dyDescent="0.15">
      <c r="A2" s="35" t="s">
        <v>47</v>
      </c>
      <c r="B2" s="34" t="s">
        <v>48</v>
      </c>
      <c r="C2" s="34" t="s">
        <v>49</v>
      </c>
      <c r="D2" s="34" t="s">
        <v>50</v>
      </c>
      <c r="E2" s="34" t="s">
        <v>62</v>
      </c>
      <c r="F2" s="34">
        <v>0</v>
      </c>
    </row>
    <row r="3" spans="1:6" x14ac:dyDescent="0.15">
      <c r="A3" s="35" t="s">
        <v>51</v>
      </c>
      <c r="B3" s="34" t="s">
        <v>57</v>
      </c>
      <c r="C3" s="34" t="s">
        <v>50</v>
      </c>
      <c r="D3" s="34" t="s">
        <v>49</v>
      </c>
      <c r="E3" s="34" t="s">
        <v>62</v>
      </c>
      <c r="F3" s="34">
        <v>0</v>
      </c>
    </row>
    <row r="4" spans="1:6" x14ac:dyDescent="0.15">
      <c r="A4" s="35" t="s">
        <v>52</v>
      </c>
      <c r="B4" s="34" t="s">
        <v>58</v>
      </c>
      <c r="C4" s="34" t="s">
        <v>49</v>
      </c>
      <c r="D4" s="34" t="s">
        <v>65</v>
      </c>
      <c r="E4" s="34" t="s">
        <v>63</v>
      </c>
      <c r="F4" s="34">
        <v>0</v>
      </c>
    </row>
    <row r="5" spans="1:6" x14ac:dyDescent="0.15">
      <c r="A5" s="35" t="s">
        <v>53</v>
      </c>
      <c r="B5" s="34" t="s">
        <v>59</v>
      </c>
      <c r="C5" s="34" t="s">
        <v>65</v>
      </c>
      <c r="D5" s="34" t="s">
        <v>49</v>
      </c>
      <c r="E5" s="34" t="s">
        <v>63</v>
      </c>
      <c r="F5" s="34">
        <v>0</v>
      </c>
    </row>
    <row r="6" spans="1:6" x14ac:dyDescent="0.15">
      <c r="A6" s="35" t="s">
        <v>54</v>
      </c>
      <c r="B6" s="34" t="s">
        <v>60</v>
      </c>
      <c r="C6" s="34" t="s">
        <v>65</v>
      </c>
      <c r="D6" s="34" t="s">
        <v>66</v>
      </c>
      <c r="E6" s="34" t="s">
        <v>64</v>
      </c>
      <c r="F6" s="34">
        <v>1</v>
      </c>
    </row>
    <row r="7" spans="1:6" x14ac:dyDescent="0.15">
      <c r="A7" s="35" t="s">
        <v>55</v>
      </c>
      <c r="B7" s="34" t="s">
        <v>61</v>
      </c>
      <c r="C7" s="34" t="s">
        <v>66</v>
      </c>
      <c r="D7" s="34" t="s">
        <v>65</v>
      </c>
      <c r="E7" s="34" t="s">
        <v>64</v>
      </c>
      <c r="F7" s="34">
        <v>1</v>
      </c>
    </row>
  </sheetData>
  <phoneticPr fontId="4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4"/>
  <sheetViews>
    <sheetView workbookViewId="0">
      <selection activeCell="A44" sqref="A43:D44"/>
    </sheetView>
  </sheetViews>
  <sheetFormatPr defaultRowHeight="13.5" x14ac:dyDescent="0.15"/>
  <cols>
    <col min="1" max="4" width="9" style="17"/>
  </cols>
  <sheetData>
    <row r="2" spans="1:4" x14ac:dyDescent="0.15">
      <c r="A2" s="27"/>
      <c r="B2" s="27" t="s">
        <v>41</v>
      </c>
      <c r="C2" s="37" t="s">
        <v>67</v>
      </c>
      <c r="D2" s="37" t="s">
        <v>68</v>
      </c>
    </row>
    <row r="3" spans="1:4" x14ac:dyDescent="0.15">
      <c r="A3" s="17">
        <v>1970</v>
      </c>
      <c r="B3" s="17">
        <v>1.1493150684931499</v>
      </c>
      <c r="C3" s="17">
        <v>32.536438356164403</v>
      </c>
    </row>
    <row r="4" spans="1:4" x14ac:dyDescent="0.15">
      <c r="A4" s="17">
        <v>1971</v>
      </c>
      <c r="B4" s="17">
        <v>1.2241095890411</v>
      </c>
      <c r="C4" s="17">
        <v>34.578356164383599</v>
      </c>
      <c r="D4" s="17">
        <f>+C4/C3-1</f>
        <v>6.2757877364051806E-2</v>
      </c>
    </row>
    <row r="5" spans="1:4" x14ac:dyDescent="0.15">
      <c r="A5" s="17">
        <v>1972</v>
      </c>
      <c r="B5" s="17">
        <v>1.39071038251366</v>
      </c>
      <c r="C5" s="17">
        <v>36.294262295082</v>
      </c>
      <c r="D5" s="17">
        <f t="shared" ref="D5:D44" si="0">+C5/C4-1</f>
        <v>4.9623704566552407E-2</v>
      </c>
    </row>
    <row r="6" spans="1:4" x14ac:dyDescent="0.15">
      <c r="A6" s="17">
        <v>1973</v>
      </c>
      <c r="B6" s="17">
        <v>1.26520547945205</v>
      </c>
      <c r="C6" s="17">
        <v>40.523835616438397</v>
      </c>
      <c r="D6" s="17">
        <f t="shared" si="0"/>
        <v>0.11653559141025771</v>
      </c>
    </row>
    <row r="7" spans="1:4" x14ac:dyDescent="0.15">
      <c r="A7" s="17">
        <v>1974</v>
      </c>
      <c r="B7" s="17">
        <v>1.37424657534247</v>
      </c>
      <c r="C7" s="17">
        <v>49.913698630136999</v>
      </c>
      <c r="D7" s="17">
        <f t="shared" si="0"/>
        <v>0.23171209908594204</v>
      </c>
    </row>
    <row r="8" spans="1:4" x14ac:dyDescent="0.15">
      <c r="A8" s="17">
        <v>1975</v>
      </c>
      <c r="B8" s="17">
        <v>1.89041095890411</v>
      </c>
      <c r="C8" s="17">
        <v>55.767945205479499</v>
      </c>
      <c r="D8" s="17">
        <f t="shared" si="0"/>
        <v>0.11728737272552703</v>
      </c>
    </row>
    <row r="9" spans="1:4" x14ac:dyDescent="0.15">
      <c r="A9" s="17">
        <v>1976</v>
      </c>
      <c r="B9" s="17">
        <v>2.00710382513661</v>
      </c>
      <c r="C9" s="17">
        <v>61.013114754098403</v>
      </c>
      <c r="D9" s="17">
        <f t="shared" si="0"/>
        <v>9.4053484116957131E-2</v>
      </c>
    </row>
    <row r="10" spans="1:4" x14ac:dyDescent="0.15">
      <c r="A10" s="17">
        <v>1977</v>
      </c>
      <c r="B10" s="17">
        <v>2.02383561643836</v>
      </c>
      <c r="C10" s="17">
        <v>65.982739726027404</v>
      </c>
      <c r="D10" s="17">
        <f t="shared" si="0"/>
        <v>8.145175003698979E-2</v>
      </c>
    </row>
    <row r="11" spans="1:4" x14ac:dyDescent="0.15">
      <c r="A11" s="17">
        <v>1978</v>
      </c>
      <c r="B11" s="17">
        <v>2.2402739726027399</v>
      </c>
      <c r="C11" s="17">
        <v>68.741095890411003</v>
      </c>
      <c r="D11" s="17">
        <f t="shared" si="0"/>
        <v>4.1804207825210105E-2</v>
      </c>
    </row>
    <row r="12" spans="1:4" x14ac:dyDescent="0.15">
      <c r="A12" s="17">
        <v>1979</v>
      </c>
      <c r="B12" s="17">
        <v>2.0832876712328798</v>
      </c>
      <c r="C12" s="17">
        <v>71.305479452054797</v>
      </c>
      <c r="D12" s="17">
        <f t="shared" si="0"/>
        <v>3.7304956059065475E-2</v>
      </c>
    </row>
    <row r="13" spans="1:4" x14ac:dyDescent="0.15">
      <c r="A13" s="17">
        <v>1980</v>
      </c>
      <c r="B13" s="17">
        <v>2.00874316939891</v>
      </c>
      <c r="C13" s="17">
        <v>76.8625683060109</v>
      </c>
      <c r="D13" s="17">
        <f t="shared" si="0"/>
        <v>7.7933545874165899E-2</v>
      </c>
    </row>
    <row r="14" spans="1:4" x14ac:dyDescent="0.15">
      <c r="A14" s="17">
        <v>1981</v>
      </c>
      <c r="B14" s="17">
        <v>2.20684931506849</v>
      </c>
      <c r="C14" s="17">
        <v>80.640273972602699</v>
      </c>
      <c r="D14" s="17">
        <f t="shared" si="0"/>
        <v>4.914883472995224E-2</v>
      </c>
    </row>
    <row r="15" spans="1:4" x14ac:dyDescent="0.15">
      <c r="A15" s="17">
        <v>1982</v>
      </c>
      <c r="B15" s="17">
        <v>2.3495890410958902</v>
      </c>
      <c r="C15" s="17">
        <v>82.846849315068496</v>
      </c>
      <c r="D15" s="17">
        <f t="shared" si="0"/>
        <v>2.7363192531010938E-2</v>
      </c>
    </row>
    <row r="16" spans="1:4" x14ac:dyDescent="0.15">
      <c r="A16" s="17">
        <v>1983</v>
      </c>
      <c r="B16" s="17">
        <v>2.6567123287671199</v>
      </c>
      <c r="C16" s="17">
        <v>84.414520547945202</v>
      </c>
      <c r="D16" s="17">
        <f t="shared" si="0"/>
        <v>1.8922520842220791E-2</v>
      </c>
    </row>
    <row r="17" spans="1:4" x14ac:dyDescent="0.15">
      <c r="A17" s="17">
        <v>1984</v>
      </c>
      <c r="B17" s="17">
        <v>2.7073770491803302</v>
      </c>
      <c r="C17" s="17">
        <v>86.3101092896175</v>
      </c>
      <c r="D17" s="17">
        <f t="shared" si="0"/>
        <v>2.2455718866467578E-2</v>
      </c>
    </row>
    <row r="18" spans="1:4" x14ac:dyDescent="0.15">
      <c r="A18" s="17">
        <v>1985</v>
      </c>
      <c r="B18" s="17">
        <v>2.6153424657534199</v>
      </c>
      <c r="C18" s="17">
        <v>88.081917808219202</v>
      </c>
      <c r="D18" s="17">
        <f t="shared" si="0"/>
        <v>2.0528400823318638E-2</v>
      </c>
    </row>
    <row r="19" spans="1:4" x14ac:dyDescent="0.15">
      <c r="A19" s="17">
        <v>1986</v>
      </c>
      <c r="B19" s="17">
        <v>2.7583561643835601</v>
      </c>
      <c r="C19" s="17">
        <v>88.615616438356199</v>
      </c>
      <c r="D19" s="17">
        <f t="shared" si="0"/>
        <v>6.0591168246246774E-3</v>
      </c>
    </row>
    <row r="20" spans="1:4" x14ac:dyDescent="0.15">
      <c r="A20" s="17">
        <v>1987</v>
      </c>
      <c r="B20" s="17">
        <v>2.84767123287671</v>
      </c>
      <c r="C20" s="17">
        <v>88.728493150684898</v>
      </c>
      <c r="D20" s="17">
        <f t="shared" si="0"/>
        <v>1.2737790117074432E-3</v>
      </c>
    </row>
    <row r="21" spans="1:4" x14ac:dyDescent="0.15">
      <c r="A21" s="17">
        <v>1988</v>
      </c>
      <c r="B21" s="17">
        <v>2.5325136612021901</v>
      </c>
      <c r="C21" s="17">
        <v>89.302185792349704</v>
      </c>
      <c r="D21" s="17">
        <f t="shared" si="0"/>
        <v>6.4657092811271077E-3</v>
      </c>
    </row>
    <row r="22" spans="1:4" x14ac:dyDescent="0.15">
      <c r="A22" s="17">
        <v>1989</v>
      </c>
      <c r="B22" s="17">
        <v>2.26520547945205</v>
      </c>
      <c r="C22" s="17">
        <v>91.352876712328793</v>
      </c>
      <c r="D22" s="17">
        <f t="shared" si="0"/>
        <v>2.2963501976843714E-2</v>
      </c>
    </row>
    <row r="23" spans="1:4" x14ac:dyDescent="0.15">
      <c r="A23" s="17">
        <v>1990</v>
      </c>
      <c r="B23" s="17">
        <v>2.10712328767123</v>
      </c>
      <c r="C23" s="17">
        <v>94.149863013698607</v>
      </c>
      <c r="D23" s="17">
        <f t="shared" si="0"/>
        <v>3.0617386140751268E-2</v>
      </c>
    </row>
    <row r="24" spans="1:4" x14ac:dyDescent="0.15">
      <c r="A24" s="17">
        <v>1991</v>
      </c>
      <c r="B24" s="17">
        <v>2.0994520547945199</v>
      </c>
      <c r="C24" s="17">
        <v>97.224383561643805</v>
      </c>
      <c r="D24" s="17">
        <f t="shared" si="0"/>
        <v>3.2655602987949672E-2</v>
      </c>
    </row>
    <row r="25" spans="1:4" x14ac:dyDescent="0.15">
      <c r="A25" s="17">
        <v>1992</v>
      </c>
      <c r="B25" s="17">
        <v>2.1505464480874301</v>
      </c>
      <c r="C25" s="17">
        <v>98.884972677595599</v>
      </c>
      <c r="D25" s="17">
        <f t="shared" si="0"/>
        <v>1.7079965489304572E-2</v>
      </c>
    </row>
    <row r="26" spans="1:4" x14ac:dyDescent="0.15">
      <c r="A26" s="17">
        <v>1993</v>
      </c>
      <c r="B26" s="17">
        <v>2.5008219178082198</v>
      </c>
      <c r="C26" s="17">
        <v>100.14712328767099</v>
      </c>
      <c r="D26" s="17">
        <f t="shared" si="0"/>
        <v>1.2763826250834942E-2</v>
      </c>
    </row>
    <row r="27" spans="1:4" x14ac:dyDescent="0.15">
      <c r="A27" s="17">
        <v>1994</v>
      </c>
      <c r="B27" s="17">
        <v>2.8912328767123299</v>
      </c>
      <c r="C27" s="17">
        <v>100.835342465753</v>
      </c>
      <c r="D27" s="17">
        <f t="shared" si="0"/>
        <v>6.8720813488083454E-3</v>
      </c>
    </row>
    <row r="28" spans="1:4" x14ac:dyDescent="0.15">
      <c r="A28" s="17">
        <v>1995</v>
      </c>
      <c r="B28" s="17">
        <v>3.1501369863013702</v>
      </c>
      <c r="C28" s="17">
        <v>100.70794520547901</v>
      </c>
      <c r="D28" s="17">
        <f t="shared" si="0"/>
        <v>-1.263418729571586E-3</v>
      </c>
    </row>
    <row r="29" spans="1:4" x14ac:dyDescent="0.15">
      <c r="A29" s="17">
        <v>1996</v>
      </c>
      <c r="B29" s="17">
        <v>3.35</v>
      </c>
      <c r="C29" s="17">
        <v>100.843442622951</v>
      </c>
      <c r="D29" s="17">
        <f t="shared" si="0"/>
        <v>1.3454491320972206E-3</v>
      </c>
    </row>
    <row r="30" spans="1:4" x14ac:dyDescent="0.15">
      <c r="A30" s="17">
        <v>1997</v>
      </c>
      <c r="B30" s="17">
        <v>3.3991780821917801</v>
      </c>
      <c r="C30" s="17">
        <v>102.633150684932</v>
      </c>
      <c r="D30" s="17">
        <f t="shared" si="0"/>
        <v>1.7747391554973291E-2</v>
      </c>
    </row>
    <row r="31" spans="1:4" x14ac:dyDescent="0.15">
      <c r="A31" s="17">
        <v>1998</v>
      </c>
      <c r="B31" s="17">
        <v>4.1101369863013701</v>
      </c>
      <c r="C31" s="17">
        <v>103.310136986301</v>
      </c>
      <c r="D31" s="17">
        <f t="shared" si="0"/>
        <v>6.5961757663197673E-3</v>
      </c>
    </row>
    <row r="32" spans="1:4" x14ac:dyDescent="0.15">
      <c r="A32" s="17">
        <v>1999</v>
      </c>
      <c r="B32" s="17">
        <v>4.6830136986301403</v>
      </c>
      <c r="C32" s="17">
        <v>102.967671232877</v>
      </c>
      <c r="D32" s="17">
        <f t="shared" si="0"/>
        <v>-3.3149288483609318E-3</v>
      </c>
    </row>
    <row r="33" spans="1:4" x14ac:dyDescent="0.15">
      <c r="A33" s="17">
        <v>2000</v>
      </c>
      <c r="B33" s="17">
        <v>4.7153005464480904</v>
      </c>
      <c r="C33" s="17">
        <v>102.234426229508</v>
      </c>
      <c r="D33" s="17">
        <f t="shared" si="0"/>
        <v>-7.1211186442261543E-3</v>
      </c>
    </row>
    <row r="34" spans="1:4" x14ac:dyDescent="0.15">
      <c r="A34" s="17">
        <v>2001</v>
      </c>
      <c r="B34" s="17">
        <v>5.0339726027397296</v>
      </c>
      <c r="C34" s="17">
        <v>101.45726027397301</v>
      </c>
      <c r="D34" s="17">
        <f t="shared" si="0"/>
        <v>-7.6018028779299973E-3</v>
      </c>
    </row>
    <row r="35" spans="1:4" x14ac:dyDescent="0.15">
      <c r="A35" s="17">
        <v>2002</v>
      </c>
      <c r="B35" s="17">
        <v>5.3745205479452096</v>
      </c>
      <c r="C35" s="17">
        <v>100.552602739726</v>
      </c>
      <c r="D35" s="17">
        <f t="shared" si="0"/>
        <v>-8.9166367375197453E-3</v>
      </c>
    </row>
    <row r="36" spans="1:4" x14ac:dyDescent="0.15">
      <c r="A36" s="17">
        <v>2003</v>
      </c>
      <c r="B36" s="17">
        <v>5.2572602739725998</v>
      </c>
      <c r="C36" s="17">
        <v>100.302739726027</v>
      </c>
      <c r="D36" s="17">
        <f t="shared" si="0"/>
        <v>-2.4848985196908036E-3</v>
      </c>
    </row>
    <row r="37" spans="1:4" x14ac:dyDescent="0.15">
      <c r="A37" s="17">
        <v>2004</v>
      </c>
      <c r="B37" s="17">
        <v>4.7158469945355197</v>
      </c>
      <c r="C37" s="17">
        <v>100.292076502732</v>
      </c>
      <c r="D37" s="17">
        <f t="shared" si="0"/>
        <v>-1.063103891690842E-4</v>
      </c>
    </row>
    <row r="38" spans="1:4" x14ac:dyDescent="0.15">
      <c r="A38" s="17">
        <v>2005</v>
      </c>
      <c r="B38" s="17">
        <v>4.4232876712328801</v>
      </c>
      <c r="C38" s="17">
        <v>100.018356164384</v>
      </c>
      <c r="D38" s="17">
        <f t="shared" si="0"/>
        <v>-2.7292319382832275E-3</v>
      </c>
    </row>
    <row r="39" spans="1:4" x14ac:dyDescent="0.15">
      <c r="A39" s="17">
        <v>2006</v>
      </c>
      <c r="B39" s="17">
        <v>4.1413698630136997</v>
      </c>
      <c r="C39" s="17">
        <v>100.261917808219</v>
      </c>
      <c r="D39" s="17">
        <f t="shared" si="0"/>
        <v>2.43516943464539E-3</v>
      </c>
    </row>
    <row r="40" spans="1:4" x14ac:dyDescent="0.15">
      <c r="A40" s="17">
        <v>2007</v>
      </c>
      <c r="B40" s="17">
        <v>3.8397260273972602</v>
      </c>
      <c r="C40" s="17">
        <v>100.32246575342501</v>
      </c>
      <c r="D40" s="17">
        <f t="shared" si="0"/>
        <v>6.0389773634517141E-4</v>
      </c>
    </row>
    <row r="41" spans="1:4" x14ac:dyDescent="0.15">
      <c r="A41" s="17">
        <v>2008</v>
      </c>
      <c r="B41" s="17">
        <v>3.9909836065573798</v>
      </c>
      <c r="C41" s="17">
        <v>101.704644808743</v>
      </c>
      <c r="D41" s="17">
        <f t="shared" si="0"/>
        <v>1.3777363274893428E-2</v>
      </c>
    </row>
    <row r="42" spans="1:4" x14ac:dyDescent="0.15">
      <c r="A42" s="17">
        <v>2009</v>
      </c>
      <c r="B42" s="17">
        <v>5.0687671232876701</v>
      </c>
      <c r="C42" s="17">
        <v>100.324109589041</v>
      </c>
      <c r="D42" s="17">
        <f t="shared" si="0"/>
        <v>-1.3573964318916887E-2</v>
      </c>
    </row>
    <row r="43" spans="1:4" x14ac:dyDescent="0.15">
      <c r="A43" s="24">
        <v>2010</v>
      </c>
      <c r="B43" s="24">
        <v>5.0495890410958904</v>
      </c>
      <c r="C43" s="24">
        <v>99.626301369863</v>
      </c>
      <c r="D43" s="24">
        <f t="shared" si="0"/>
        <v>-6.9555386241297867E-3</v>
      </c>
    </row>
    <row r="44" spans="1:4" x14ac:dyDescent="0.15">
      <c r="A44" s="27">
        <v>2011</v>
      </c>
      <c r="B44" s="27">
        <v>4.65254237288136</v>
      </c>
      <c r="C44" s="27">
        <v>99.352542372881402</v>
      </c>
      <c r="D44" s="27">
        <f t="shared" si="0"/>
        <v>-2.7478586800614435E-3</v>
      </c>
    </row>
  </sheetData>
  <phoneticPr fontId="4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workbookViewId="0">
      <selection activeCell="B1" sqref="B1"/>
    </sheetView>
  </sheetViews>
  <sheetFormatPr defaultRowHeight="13.5" x14ac:dyDescent="0.15"/>
  <cols>
    <col min="1" max="1" width="10.625" style="1" customWidth="1"/>
    <col min="3" max="3" width="9" style="1"/>
  </cols>
  <sheetData>
    <row r="1" spans="1:3" x14ac:dyDescent="0.15">
      <c r="B1" t="s">
        <v>104</v>
      </c>
      <c r="C1" s="1" t="s">
        <v>69</v>
      </c>
    </row>
    <row r="2" spans="1:3" x14ac:dyDescent="0.15">
      <c r="A2" s="1" t="s">
        <v>70</v>
      </c>
      <c r="B2">
        <v>9</v>
      </c>
      <c r="C2" s="1">
        <v>35675</v>
      </c>
    </row>
    <row r="3" spans="1:3" x14ac:dyDescent="0.15">
      <c r="A3" s="1" t="s">
        <v>71</v>
      </c>
      <c r="B3">
        <v>25.1</v>
      </c>
      <c r="C3" s="1">
        <v>713</v>
      </c>
    </row>
    <row r="4" spans="1:3" x14ac:dyDescent="0.15">
      <c r="A4" s="1" t="s">
        <v>72</v>
      </c>
      <c r="B4">
        <v>20.7</v>
      </c>
      <c r="C4" s="1">
        <v>1244</v>
      </c>
    </row>
    <row r="5" spans="1:3" x14ac:dyDescent="0.15">
      <c r="A5" s="1" t="s">
        <v>73</v>
      </c>
      <c r="B5">
        <v>10.4</v>
      </c>
      <c r="C5" s="1">
        <v>16454</v>
      </c>
    </row>
    <row r="6" spans="1:3" x14ac:dyDescent="0.15">
      <c r="A6" s="1" t="s">
        <v>74</v>
      </c>
      <c r="B6">
        <v>15.4</v>
      </c>
      <c r="C6" s="1">
        <v>2797</v>
      </c>
    </row>
    <row r="7" spans="1:3" x14ac:dyDescent="0.15">
      <c r="A7" s="1" t="s">
        <v>75</v>
      </c>
      <c r="B7">
        <v>13.6</v>
      </c>
      <c r="C7" s="1">
        <v>1766</v>
      </c>
    </row>
    <row r="8" spans="1:3" x14ac:dyDescent="0.15">
      <c r="A8" s="1" t="s">
        <v>76</v>
      </c>
      <c r="B8">
        <v>19.5</v>
      </c>
      <c r="C8" s="1">
        <v>4969</v>
      </c>
    </row>
    <row r="9" spans="1:3" x14ac:dyDescent="0.15">
      <c r="A9" s="1" t="s">
        <v>77</v>
      </c>
      <c r="B9">
        <v>28.1</v>
      </c>
      <c r="C9" s="1">
        <v>1163</v>
      </c>
    </row>
    <row r="10" spans="1:3" x14ac:dyDescent="0.15">
      <c r="A10" s="1" t="s">
        <v>78</v>
      </c>
      <c r="B10">
        <v>22.7</v>
      </c>
      <c r="C10" s="1">
        <v>5098</v>
      </c>
    </row>
    <row r="11" spans="1:3" x14ac:dyDescent="0.15">
      <c r="A11" s="1" t="s">
        <v>79</v>
      </c>
      <c r="B11">
        <v>14.1</v>
      </c>
      <c r="C11" s="1">
        <v>41347</v>
      </c>
    </row>
    <row r="12" spans="1:3" x14ac:dyDescent="0.15">
      <c r="A12" s="1" t="s">
        <v>80</v>
      </c>
      <c r="B12">
        <v>10.7</v>
      </c>
      <c r="C12" s="1">
        <v>35071</v>
      </c>
    </row>
    <row r="13" spans="1:3" x14ac:dyDescent="0.15">
      <c r="A13" s="1" t="s">
        <v>81</v>
      </c>
      <c r="B13">
        <v>21.4</v>
      </c>
      <c r="C13" s="1">
        <v>7365</v>
      </c>
    </row>
    <row r="14" spans="1:3" x14ac:dyDescent="0.15">
      <c r="A14" s="1" t="s">
        <v>82</v>
      </c>
      <c r="B14">
        <v>18</v>
      </c>
      <c r="C14" s="1">
        <v>4728</v>
      </c>
    </row>
    <row r="15" spans="1:3" x14ac:dyDescent="0.15">
      <c r="A15" s="1" t="s">
        <v>83</v>
      </c>
      <c r="B15">
        <v>20.6</v>
      </c>
      <c r="C15" s="1">
        <v>4260</v>
      </c>
    </row>
    <row r="16" spans="1:3" x14ac:dyDescent="0.15">
      <c r="A16" s="1" t="s">
        <v>84</v>
      </c>
      <c r="B16">
        <v>11.6</v>
      </c>
      <c r="C16" s="1">
        <v>36954</v>
      </c>
    </row>
    <row r="17" spans="1:3" x14ac:dyDescent="0.15">
      <c r="A17" s="1" t="s">
        <v>85</v>
      </c>
      <c r="B17">
        <v>9.4</v>
      </c>
      <c r="C17" s="1">
        <v>30053</v>
      </c>
    </row>
    <row r="18" spans="1:3" x14ac:dyDescent="0.15">
      <c r="A18" s="1" t="s">
        <v>86</v>
      </c>
      <c r="B18">
        <v>9.5</v>
      </c>
      <c r="C18" s="1">
        <v>36759</v>
      </c>
    </row>
    <row r="19" spans="1:3" x14ac:dyDescent="0.15">
      <c r="A19" s="1" t="s">
        <v>87</v>
      </c>
      <c r="B19">
        <v>12.4</v>
      </c>
      <c r="C19" s="1">
        <v>38512</v>
      </c>
    </row>
    <row r="20" spans="1:3" x14ac:dyDescent="0.15">
      <c r="A20" s="1" t="s">
        <v>88</v>
      </c>
      <c r="B20">
        <v>9.4</v>
      </c>
      <c r="C20" s="1">
        <v>25562</v>
      </c>
    </row>
    <row r="21" spans="1:3" x14ac:dyDescent="0.15">
      <c r="A21" s="1" t="s">
        <v>89</v>
      </c>
      <c r="B21">
        <v>9.8000000000000007</v>
      </c>
      <c r="C21" s="1">
        <v>49282</v>
      </c>
    </row>
    <row r="22" spans="1:3" x14ac:dyDescent="0.15">
      <c r="A22" s="1" t="s">
        <v>90</v>
      </c>
      <c r="B22">
        <v>10.9</v>
      </c>
      <c r="C22" s="1">
        <v>39539</v>
      </c>
    </row>
    <row r="23" spans="1:3" x14ac:dyDescent="0.15">
      <c r="A23" s="1" t="s">
        <v>91</v>
      </c>
      <c r="B23">
        <v>10.199999999999999</v>
      </c>
      <c r="C23" s="1">
        <v>25947</v>
      </c>
    </row>
    <row r="24" spans="1:3" x14ac:dyDescent="0.15">
      <c r="A24" s="1" t="s">
        <v>92</v>
      </c>
      <c r="B24">
        <v>12</v>
      </c>
      <c r="C24" s="1">
        <v>47839</v>
      </c>
    </row>
    <row r="25" spans="1:3" x14ac:dyDescent="0.15">
      <c r="A25" s="1" t="s">
        <v>93</v>
      </c>
      <c r="B25">
        <v>8.6999999999999993</v>
      </c>
      <c r="C25" s="1">
        <v>33718</v>
      </c>
    </row>
    <row r="26" spans="1:3" x14ac:dyDescent="0.15">
      <c r="A26" s="1" t="s">
        <v>94</v>
      </c>
      <c r="B26">
        <v>11</v>
      </c>
      <c r="C26" s="1">
        <v>37307</v>
      </c>
    </row>
    <row r="27" spans="1:3" x14ac:dyDescent="0.15">
      <c r="A27" s="1" t="s">
        <v>95</v>
      </c>
      <c r="B27">
        <v>12.8</v>
      </c>
      <c r="C27" s="1">
        <v>33861</v>
      </c>
    </row>
    <row r="28" spans="1:3" x14ac:dyDescent="0.15">
      <c r="A28" s="1" t="s">
        <v>96</v>
      </c>
      <c r="B28">
        <v>10.8</v>
      </c>
      <c r="C28" s="1">
        <v>35662</v>
      </c>
    </row>
    <row r="29" spans="1:3" x14ac:dyDescent="0.15">
      <c r="A29" s="1" t="s">
        <v>97</v>
      </c>
      <c r="B29">
        <v>9.4</v>
      </c>
      <c r="C29" s="1">
        <v>7923</v>
      </c>
    </row>
    <row r="30" spans="1:3" x14ac:dyDescent="0.15">
      <c r="A30" s="1" t="s">
        <v>98</v>
      </c>
      <c r="B30">
        <v>10.9</v>
      </c>
      <c r="C30" s="1">
        <v>17457</v>
      </c>
    </row>
    <row r="31" spans="1:3" x14ac:dyDescent="0.15">
      <c r="A31" s="1" t="s">
        <v>99</v>
      </c>
      <c r="B31">
        <v>9.9</v>
      </c>
      <c r="C31" s="1">
        <v>5310</v>
      </c>
    </row>
    <row r="32" spans="1:3" x14ac:dyDescent="0.15">
      <c r="A32" s="1" t="s">
        <v>100</v>
      </c>
      <c r="B32">
        <v>25.5</v>
      </c>
      <c r="C32" s="1">
        <v>1392</v>
      </c>
    </row>
    <row r="33" spans="1:3" x14ac:dyDescent="0.15">
      <c r="A33" s="1" t="s">
        <v>101</v>
      </c>
      <c r="B33">
        <v>24.7</v>
      </c>
      <c r="C33" s="1">
        <v>5049</v>
      </c>
    </row>
    <row r="34" spans="1:3" x14ac:dyDescent="0.15">
      <c r="A34" s="1" t="s">
        <v>102</v>
      </c>
      <c r="B34">
        <v>12.7</v>
      </c>
      <c r="C34" s="1">
        <v>36321</v>
      </c>
    </row>
    <row r="35" spans="1:3" x14ac:dyDescent="0.15">
      <c r="A35" s="1" t="s">
        <v>103</v>
      </c>
      <c r="B35">
        <v>14.2</v>
      </c>
      <c r="C35" s="1">
        <v>26789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図７．１，図７．２，表７．２,表７．３</vt:lpstr>
      <vt:lpstr>図７．３</vt:lpstr>
      <vt:lpstr>表７．４</vt:lpstr>
      <vt:lpstr>表７．５</vt:lpstr>
      <vt:lpstr>付表７．１</vt:lpstr>
      <vt:lpstr>付表７．２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2012-06-02T00:52:25Z</dcterms:modified>
</cp:coreProperties>
</file>