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matsu\Dropbox\project\2022\R-text\R-text-beta-version\練習問題\練習問題解答例\"/>
    </mc:Choice>
  </mc:AlternateContent>
  <xr:revisionPtr revIDLastSave="0" documentId="13_ncr:1_{D28563B6-A0E1-487B-9C67-393466269A8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推計結果" sheetId="1" r:id="rId1"/>
    <sheet name="賃金のピーク" sheetId="2" r:id="rId2"/>
    <sheet name="ピークとなる年齢における賃金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C7" i="3"/>
  <c r="B7" i="3"/>
  <c r="A7" i="3"/>
  <c r="D6" i="3"/>
  <c r="C6" i="3"/>
  <c r="B6" i="3"/>
  <c r="D5" i="3"/>
  <c r="C5" i="3"/>
  <c r="D4" i="3"/>
  <c r="D9" i="3" s="1"/>
  <c r="C4" i="3"/>
  <c r="B4" i="3"/>
  <c r="D3" i="3"/>
  <c r="C3" i="3"/>
  <c r="B3" i="3"/>
  <c r="D1" i="3"/>
  <c r="C1" i="3"/>
  <c r="B1" i="3"/>
  <c r="D4" i="2"/>
  <c r="C4" i="2"/>
  <c r="B4" i="2"/>
  <c r="D3" i="2"/>
  <c r="D5" i="2" s="1"/>
  <c r="D2" i="3" s="1"/>
  <c r="C3" i="2"/>
  <c r="B3" i="2"/>
  <c r="B5" i="2" l="1"/>
  <c r="B2" i="3" s="1"/>
  <c r="B9" i="3" s="1"/>
  <c r="C5" i="2"/>
  <c r="C2" i="3" s="1"/>
  <c r="C9" i="3" s="1"/>
</calcChain>
</file>

<file path=xl/sharedStrings.xml><?xml version="1.0" encoding="utf-8"?>
<sst xmlns="http://schemas.openxmlformats.org/spreadsheetml/2006/main" count="32" uniqueCount="29">
  <si>
    <t/>
  </si>
  <si>
    <t>Estimate</t>
  </si>
  <si>
    <t>Std. Error</t>
  </si>
  <si>
    <t>t value</t>
  </si>
  <si>
    <t>Pr(&gt;|t|)</t>
  </si>
  <si>
    <t>(Intercept)</t>
  </si>
  <si>
    <t>age</t>
  </si>
  <si>
    <t>factor(ind)2</t>
  </si>
  <si>
    <t>factor(ind)3</t>
  </si>
  <si>
    <t>I(age^2)</t>
  </si>
  <si>
    <t>factor(size)2</t>
  </si>
  <si>
    <t>factor(size)3</t>
  </si>
  <si>
    <t>factor(education)2</t>
  </si>
  <si>
    <t>factor(education)3</t>
  </si>
  <si>
    <t>factor(education)4</t>
  </si>
  <si>
    <t>factor(education)5</t>
  </si>
  <si>
    <t>factor(education)6</t>
  </si>
  <si>
    <t>age:factor(ind)2</t>
  </si>
  <si>
    <t>age:factor(ind)3</t>
  </si>
  <si>
    <t>factor(ind)2:I(age^2)</t>
  </si>
  <si>
    <t>factor(ind)3:I(age^2)</t>
  </si>
  <si>
    <t>age</t>
    <phoneticPr fontId="1"/>
  </si>
  <si>
    <t>age2</t>
    <phoneticPr fontId="1"/>
  </si>
  <si>
    <t>製造業</t>
    <rPh sb="0" eb="3">
      <t>セイゾウギョウ</t>
    </rPh>
    <phoneticPr fontId="1"/>
  </si>
  <si>
    <t>卸小売</t>
    <rPh sb="0" eb="3">
      <t>オロシコウリ</t>
    </rPh>
    <phoneticPr fontId="1"/>
  </si>
  <si>
    <t>金融保険</t>
    <rPh sb="0" eb="4">
      <t>キンユウホケン</t>
    </rPh>
    <phoneticPr fontId="1"/>
  </si>
  <si>
    <t>factor(ind)</t>
    <phoneticPr fontId="1"/>
  </si>
  <si>
    <t>ピークとなる年齢における</t>
    <rPh sb="6" eb="8">
      <t>ネンレイ</t>
    </rPh>
    <phoneticPr fontId="1"/>
  </si>
  <si>
    <t>賃金</t>
    <rPh sb="0" eb="2">
      <t>チンギン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</si>
</sst>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scheme val="minor"/>
    </font>
    <font>
      <sz val="6"/>
      <name val="ＭＳ Ｐゴシック"/>
      <family val="3"/>
      <charset val="128"/>
      <scheme val="minor"/>
    </font>
    <font>
      <sz val="11"/>
      <color rgb="FF00000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2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workbookViewId="0">
      <selection activeCell="G1" sqref="G1:J1048576"/>
    </sheetView>
  </sheetViews>
  <sheetFormatPr defaultColWidth="11.42578125" defaultRowHeight="15" x14ac:dyDescent="0.25"/>
  <cols>
    <col min="1" max="1" width="21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-158.25571295152301</v>
      </c>
      <c r="C2">
        <v>48.8015098624236</v>
      </c>
      <c r="D2">
        <v>-3.2428446045555201</v>
      </c>
      <c r="E2">
        <v>1.21453789472525E-3</v>
      </c>
    </row>
    <row r="3" spans="1:5" x14ac:dyDescent="0.25">
      <c r="A3" t="s">
        <v>6</v>
      </c>
      <c r="B3">
        <v>20.136391591500701</v>
      </c>
      <c r="C3">
        <v>2.1882187902277099</v>
      </c>
      <c r="D3">
        <v>9.2021838407690808</v>
      </c>
      <c r="E3">
        <v>1.4204498351694801E-19</v>
      </c>
    </row>
    <row r="4" spans="1:5" x14ac:dyDescent="0.25">
      <c r="A4" t="s">
        <v>7</v>
      </c>
      <c r="B4">
        <v>-15.8365454380597</v>
      </c>
      <c r="C4">
        <v>67.189978305763205</v>
      </c>
      <c r="D4">
        <v>-0.23569802874458301</v>
      </c>
      <c r="E4">
        <v>0.81370542502997001</v>
      </c>
    </row>
    <row r="5" spans="1:5" x14ac:dyDescent="0.25">
      <c r="A5" t="s">
        <v>8</v>
      </c>
      <c r="B5">
        <v>-263.85239806708699</v>
      </c>
      <c r="C5">
        <v>70.938415889140202</v>
      </c>
      <c r="D5">
        <v>-3.7194571482879599</v>
      </c>
      <c r="E5">
        <v>2.0845926364135501E-4</v>
      </c>
    </row>
    <row r="6" spans="1:5" x14ac:dyDescent="0.25">
      <c r="A6" t="s">
        <v>9</v>
      </c>
      <c r="B6">
        <v>-0.20907320115719399</v>
      </c>
      <c r="C6">
        <v>2.3057303503028499E-2</v>
      </c>
      <c r="D6">
        <v>-9.0675477785047001</v>
      </c>
      <c r="E6">
        <v>4.5618110797371097E-19</v>
      </c>
    </row>
    <row r="7" spans="1:5" x14ac:dyDescent="0.25">
      <c r="A7" t="s">
        <v>10</v>
      </c>
      <c r="B7">
        <v>-18.363990769336802</v>
      </c>
      <c r="C7">
        <v>7.5495246912424196</v>
      </c>
      <c r="D7">
        <v>-2.4324697938453501</v>
      </c>
      <c r="E7">
        <v>1.5135149131310199E-2</v>
      </c>
    </row>
    <row r="8" spans="1:5" x14ac:dyDescent="0.25">
      <c r="A8" t="s">
        <v>11</v>
      </c>
      <c r="B8">
        <v>-27.038813786767399</v>
      </c>
      <c r="C8">
        <v>7.56194853870094</v>
      </c>
      <c r="D8">
        <v>-3.5756410729836001</v>
      </c>
      <c r="E8">
        <v>3.6263413912117901E-4</v>
      </c>
    </row>
    <row r="9" spans="1:5" x14ac:dyDescent="0.25">
      <c r="A9" t="s">
        <v>12</v>
      </c>
      <c r="B9">
        <v>-4.6338228209266896</v>
      </c>
      <c r="C9">
        <v>10.565868717598899</v>
      </c>
      <c r="D9">
        <v>-0.43856524671827701</v>
      </c>
      <c r="E9">
        <v>0.66105200715239198</v>
      </c>
    </row>
    <row r="10" spans="1:5" x14ac:dyDescent="0.25">
      <c r="A10" t="s">
        <v>13</v>
      </c>
      <c r="B10">
        <v>7.8583153134122803</v>
      </c>
      <c r="C10">
        <v>10.714818159145</v>
      </c>
      <c r="D10">
        <v>0.73340631606568596</v>
      </c>
      <c r="E10">
        <v>0.46344751256260303</v>
      </c>
    </row>
    <row r="11" spans="1:5" x14ac:dyDescent="0.25">
      <c r="A11" t="s">
        <v>14</v>
      </c>
      <c r="B11">
        <v>26.944169894796001</v>
      </c>
      <c r="C11">
        <v>10.777931206246</v>
      </c>
      <c r="D11">
        <v>2.4999389381128601</v>
      </c>
      <c r="E11">
        <v>1.2548200801747501E-2</v>
      </c>
    </row>
    <row r="12" spans="1:5" x14ac:dyDescent="0.25">
      <c r="A12" t="s">
        <v>15</v>
      </c>
      <c r="B12">
        <v>67.448327714210706</v>
      </c>
      <c r="C12">
        <v>10.738604330037401</v>
      </c>
      <c r="D12">
        <v>6.2809212111063797</v>
      </c>
      <c r="E12">
        <v>4.6291689703934102E-10</v>
      </c>
    </row>
    <row r="13" spans="1:5" x14ac:dyDescent="0.25">
      <c r="A13" t="s">
        <v>16</v>
      </c>
      <c r="B13">
        <v>186.10737615176899</v>
      </c>
      <c r="C13">
        <v>10.9835874563702</v>
      </c>
      <c r="D13">
        <v>16.9441338625507</v>
      </c>
      <c r="E13">
        <v>3.7102853491646E-58</v>
      </c>
    </row>
    <row r="14" spans="1:5" x14ac:dyDescent="0.25">
      <c r="A14" t="s">
        <v>17</v>
      </c>
      <c r="B14">
        <v>0.52273783990405998</v>
      </c>
      <c r="C14">
        <v>3.0380473667268602</v>
      </c>
      <c r="D14">
        <v>0.17206375569688601</v>
      </c>
      <c r="E14">
        <v>0.86341512553146005</v>
      </c>
    </row>
    <row r="15" spans="1:5" x14ac:dyDescent="0.25">
      <c r="A15" t="s">
        <v>18</v>
      </c>
      <c r="B15">
        <v>14.419467537438701</v>
      </c>
      <c r="C15">
        <v>3.1955154736533902</v>
      </c>
      <c r="D15">
        <v>4.5124073584763797</v>
      </c>
      <c r="E15">
        <v>7.0100026415824202E-6</v>
      </c>
    </row>
    <row r="16" spans="1:5" x14ac:dyDescent="0.25">
      <c r="A16" t="s">
        <v>19</v>
      </c>
      <c r="B16">
        <v>-4.4200673315539698E-3</v>
      </c>
      <c r="C16">
        <v>3.18968717527E-2</v>
      </c>
      <c r="D16">
        <v>-0.13857369355287399</v>
      </c>
      <c r="E16">
        <v>0.88980924577549003</v>
      </c>
    </row>
    <row r="17" spans="1:5" x14ac:dyDescent="0.25">
      <c r="A17" t="s">
        <v>20</v>
      </c>
      <c r="B17">
        <v>-0.135957236299246</v>
      </c>
      <c r="C17">
        <v>3.3524970624108003E-2</v>
      </c>
      <c r="D17">
        <v>-4.0554021008292302</v>
      </c>
      <c r="E17">
        <v>5.3129351170822597E-5</v>
      </c>
    </row>
  </sheetData>
  <phoneticPr fontId="1"/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73FA4-D3AA-4E8D-8753-9F23DC0F0D8C}">
  <dimension ref="A2:D5"/>
  <sheetViews>
    <sheetView tabSelected="1" workbookViewId="0">
      <selection activeCell="E5" sqref="E5"/>
    </sheetView>
  </sheetViews>
  <sheetFormatPr defaultRowHeight="15" x14ac:dyDescent="0.25"/>
  <sheetData>
    <row r="2" spans="1:4" x14ac:dyDescent="0.25">
      <c r="B2" s="1" t="s">
        <v>23</v>
      </c>
      <c r="C2" s="1" t="s">
        <v>24</v>
      </c>
      <c r="D2" s="1" t="s">
        <v>25</v>
      </c>
    </row>
    <row r="3" spans="1:4" x14ac:dyDescent="0.25">
      <c r="A3" t="s">
        <v>21</v>
      </c>
      <c r="B3">
        <f>+推計結果!B3</f>
        <v>20.136391591500701</v>
      </c>
      <c r="C3">
        <f>+推計結果!B3+推計結果!B14</f>
        <v>20.659129431404761</v>
      </c>
      <c r="D3">
        <f>+推計結果!B3+推計結果!B15</f>
        <v>34.555859128939403</v>
      </c>
    </row>
    <row r="4" spans="1:4" x14ac:dyDescent="0.25">
      <c r="A4" t="s">
        <v>22</v>
      </c>
      <c r="B4">
        <f>+推計結果!B6</f>
        <v>-0.20907320115719399</v>
      </c>
      <c r="C4">
        <f>+推計結果!B6+推計結果!B16</f>
        <v>-0.21349326848874797</v>
      </c>
      <c r="D4">
        <f>+推計結果!B6+推計結果!B17</f>
        <v>-0.34503043745644002</v>
      </c>
    </row>
    <row r="5" spans="1:4" x14ac:dyDescent="0.25">
      <c r="B5">
        <f>-B3/(2*B4)</f>
        <v>48.156319126622385</v>
      </c>
      <c r="C5">
        <f>-C3/(2*C4)</f>
        <v>48.383561640243443</v>
      </c>
      <c r="D5">
        <f>-D3/(2*D4)</f>
        <v>50.076537281297206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AB27D-270A-4DA4-8ECB-B6775C1B67D1}">
  <dimension ref="A1:D10"/>
  <sheetViews>
    <sheetView workbookViewId="0">
      <selection activeCell="I6" sqref="I6"/>
    </sheetView>
  </sheetViews>
  <sheetFormatPr defaultRowHeight="15" x14ac:dyDescent="0.25"/>
  <cols>
    <col min="1" max="1" width="26.7109375" bestFit="1" customWidth="1"/>
    <col min="2" max="4" width="13.85546875" bestFit="1" customWidth="1"/>
  </cols>
  <sheetData>
    <row r="1" spans="1:4" x14ac:dyDescent="0.25">
      <c r="B1" t="str">
        <f>+賃金のピーク!B2</f>
        <v>製造業</v>
      </c>
      <c r="C1" t="str">
        <f>+賃金のピーク!C2</f>
        <v>卸小売</v>
      </c>
      <c r="D1" t="str">
        <f>+賃金のピーク!D2</f>
        <v>金融保険</v>
      </c>
    </row>
    <row r="2" spans="1:4" x14ac:dyDescent="0.25">
      <c r="B2">
        <f>+賃金のピーク!B5</f>
        <v>48.156319126622385</v>
      </c>
      <c r="C2">
        <f>+賃金のピーク!C5</f>
        <v>48.383561640243443</v>
      </c>
      <c r="D2">
        <f>+賃金のピーク!D5</f>
        <v>50.076537281297206</v>
      </c>
    </row>
    <row r="3" spans="1:4" x14ac:dyDescent="0.25">
      <c r="A3" t="s">
        <v>5</v>
      </c>
      <c r="B3">
        <f>+推計結果!$B2</f>
        <v>-158.25571295152301</v>
      </c>
      <c r="C3">
        <f>+推計結果!$B2</f>
        <v>-158.25571295152301</v>
      </c>
      <c r="D3">
        <f>+推計結果!$B2</f>
        <v>-158.25571295152301</v>
      </c>
    </row>
    <row r="4" spans="1:4" x14ac:dyDescent="0.25">
      <c r="A4" t="s">
        <v>21</v>
      </c>
      <c r="B4">
        <f>+推計結果!B3</f>
        <v>20.136391591500701</v>
      </c>
      <c r="C4">
        <f>+推計結果!B3+推計結果!B14</f>
        <v>20.659129431404761</v>
      </c>
      <c r="D4">
        <f>+推計結果!B3+推計結果!B15</f>
        <v>34.555859128939403</v>
      </c>
    </row>
    <row r="5" spans="1:4" x14ac:dyDescent="0.25">
      <c r="A5" t="s">
        <v>26</v>
      </c>
      <c r="C5">
        <f>+推計結果!B4</f>
        <v>-15.8365454380597</v>
      </c>
      <c r="D5">
        <f>+推計結果!B5</f>
        <v>-263.85239806708699</v>
      </c>
    </row>
    <row r="6" spans="1:4" x14ac:dyDescent="0.25">
      <c r="A6" t="s">
        <v>9</v>
      </c>
      <c r="B6">
        <f>+推計結果!B6</f>
        <v>-0.20907320115719399</v>
      </c>
      <c r="C6">
        <f>+推計結果!B6+推計結果!B16</f>
        <v>-0.21349326848874797</v>
      </c>
      <c r="D6">
        <f>+推計結果!B6+推計結果!B17</f>
        <v>-0.34503043745644002</v>
      </c>
    </row>
    <row r="7" spans="1:4" x14ac:dyDescent="0.25">
      <c r="A7" t="str">
        <f>+推計結果!A12</f>
        <v>factor(education)5</v>
      </c>
      <c r="B7">
        <f>+推計結果!$B12</f>
        <v>67.448327714210706</v>
      </c>
      <c r="C7">
        <f>+推計結果!$B12</f>
        <v>67.448327714210706</v>
      </c>
      <c r="D7">
        <f>+推計結果!$B12</f>
        <v>67.448327714210706</v>
      </c>
    </row>
    <row r="9" spans="1:4" x14ac:dyDescent="0.25">
      <c r="A9" s="1" t="s">
        <v>27</v>
      </c>
      <c r="B9" s="2">
        <f>+B4*B2+B6*B2^2+B7+B3</f>
        <v>394.0398645321593</v>
      </c>
      <c r="C9" s="2">
        <f>+C4*C2+C6*C2^2+C7+C3</f>
        <v>408.97374590175741</v>
      </c>
      <c r="D9" s="2">
        <f>+D4*D2+D6*D2^2+D7+D3</f>
        <v>774.41149874148186</v>
      </c>
    </row>
    <row r="10" spans="1:4" x14ac:dyDescent="0.25">
      <c r="A10" s="1" t="s">
        <v>28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推計結果</vt:lpstr>
      <vt:lpstr>賃金のピーク</vt:lpstr>
      <vt:lpstr>ピークとなる年齢における賃金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</dc:creator>
  <cp:lastModifiedBy>松浦 寿幸</cp:lastModifiedBy>
  <dcterms:created xsi:type="dcterms:W3CDTF">2024-03-24T10:07:11Z</dcterms:created>
  <dcterms:modified xsi:type="dcterms:W3CDTF">2024-05-02T05:13:46Z</dcterms:modified>
</cp:coreProperties>
</file>