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3 Excelで学ぶ　医療・看護のための統計入門\50 ダウンロード用Excelデータ\"/>
    </mc:Choice>
  </mc:AlternateContent>
  <xr:revisionPtr revIDLastSave="0" documentId="13_ncr:1_{0B4E7279-14E5-4F14-AC42-EE0A68638CC5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8.1" sheetId="1" r:id="rId1"/>
    <sheet name="8.2" sheetId="2" r:id="rId2"/>
    <sheet name="例題8.1" sheetId="4" r:id="rId3"/>
    <sheet name="演習8.1" sheetId="5" r:id="rId4"/>
    <sheet name="例題8.2" sheetId="3" r:id="rId5"/>
    <sheet name="演習8.2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4" l="1"/>
  <c r="D8" i="4"/>
  <c r="D6" i="4"/>
  <c r="D4" i="4"/>
  <c r="B2" i="6" l="1"/>
  <c r="D2" i="4" l="1"/>
  <c r="B2" i="3" l="1"/>
  <c r="B4" i="3"/>
  <c r="B6" i="3" l="1"/>
  <c r="B8" i="3" s="1"/>
  <c r="B10" i="3"/>
  <c r="C2" i="2"/>
</calcChain>
</file>

<file path=xl/sharedStrings.xml><?xml version="1.0" encoding="utf-8"?>
<sst xmlns="http://schemas.openxmlformats.org/spreadsheetml/2006/main" count="39" uniqueCount="25">
  <si>
    <t>血糖値</t>
    <rPh sb="0" eb="3">
      <t>ケットウチ</t>
    </rPh>
    <phoneticPr fontId="2"/>
  </si>
  <si>
    <t>標本分散</t>
    <rPh sb="0" eb="2">
      <t>ヒョウホン</t>
    </rPh>
    <rPh sb="2" eb="4">
      <t>ブンサン</t>
    </rPh>
    <phoneticPr fontId="2"/>
  </si>
  <si>
    <t>標本平均</t>
    <rPh sb="0" eb="2">
      <t>ヒョウホン</t>
    </rPh>
    <rPh sb="2" eb="4">
      <t>ヘイキン</t>
    </rPh>
    <phoneticPr fontId="2"/>
  </si>
  <si>
    <t>t分布の値</t>
    <rPh sb="1" eb="3">
      <t>ブンプ</t>
    </rPh>
    <rPh sb="4" eb="5">
      <t>アタイ</t>
    </rPh>
    <phoneticPr fontId="2"/>
  </si>
  <si>
    <t>下側信頼限界</t>
    <rPh sb="0" eb="2">
      <t>シタガワ</t>
    </rPh>
    <rPh sb="2" eb="4">
      <t>シンライ</t>
    </rPh>
    <rPh sb="4" eb="6">
      <t>ゲンカイ</t>
    </rPh>
    <phoneticPr fontId="2"/>
  </si>
  <si>
    <t>上側信頼限界</t>
    <rPh sb="0" eb="1">
      <t>ウエ</t>
    </rPh>
    <rPh sb="1" eb="2">
      <t>ガワ</t>
    </rPh>
    <rPh sb="2" eb="4">
      <t>シンライ</t>
    </rPh>
    <rPh sb="4" eb="6">
      <t>ゲンカイ</t>
    </rPh>
    <phoneticPr fontId="1"/>
  </si>
  <si>
    <t>合計</t>
    <rPh sb="0" eb="2">
      <t>ゴウケイ</t>
    </rPh>
    <phoneticPr fontId="1"/>
  </si>
  <si>
    <t>標本比率</t>
    <rPh sb="0" eb="2">
      <t>ヒョウホン</t>
    </rPh>
    <rPh sb="2" eb="4">
      <t>ヒリツ</t>
    </rPh>
    <phoneticPr fontId="1"/>
  </si>
  <si>
    <t>統計量</t>
    <rPh sb="0" eb="3">
      <t>トウケイリョウ</t>
    </rPh>
    <phoneticPr fontId="1"/>
  </si>
  <si>
    <t>下側信頼限界</t>
    <rPh sb="0" eb="6">
      <t>シタガワシンライゲンカイ</t>
    </rPh>
    <phoneticPr fontId="1"/>
  </si>
  <si>
    <t>上側信頼限界</t>
    <rPh sb="0" eb="6">
      <t>ウエガワシンライゲンカイ</t>
    </rPh>
    <phoneticPr fontId="1"/>
  </si>
  <si>
    <t>収縮期血圧</t>
    <rPh sb="0" eb="2">
      <t>シュウシュク</t>
    </rPh>
    <rPh sb="2" eb="3">
      <t>キ</t>
    </rPh>
    <rPh sb="3" eb="5">
      <t>ケツアツ</t>
    </rPh>
    <phoneticPr fontId="2"/>
  </si>
  <si>
    <t>下側信頼限界</t>
    <rPh sb="0" eb="2">
      <t>シタガワ</t>
    </rPh>
    <rPh sb="2" eb="6">
      <t>シンライゲンカイ</t>
    </rPh>
    <phoneticPr fontId="2"/>
  </si>
  <si>
    <t>上側信頼限界</t>
    <rPh sb="0" eb="1">
      <t>ウエ</t>
    </rPh>
    <rPh sb="1" eb="2">
      <t>ガワ</t>
    </rPh>
    <rPh sb="2" eb="6">
      <t>シンライゲンカイ</t>
    </rPh>
    <phoneticPr fontId="1"/>
  </si>
  <si>
    <t>標本分散</t>
    <rPh sb="0" eb="2">
      <t>ヒョウホン</t>
    </rPh>
    <rPh sb="2" eb="4">
      <t>ブンサン</t>
    </rPh>
    <phoneticPr fontId="1"/>
  </si>
  <si>
    <t>t分布の値</t>
    <rPh sb="1" eb="3">
      <t>ブンプ</t>
    </rPh>
    <rPh sb="4" eb="5">
      <t>アタイ</t>
    </rPh>
    <phoneticPr fontId="1"/>
  </si>
  <si>
    <t>下側信頼限界</t>
    <rPh sb="0" eb="6">
      <t>シタガワシンライゲンカイ</t>
    </rPh>
    <phoneticPr fontId="1"/>
  </si>
  <si>
    <t>上側信頼限界</t>
    <rPh sb="0" eb="6">
      <t>ウエガワシンライゲンカイ</t>
    </rPh>
    <phoneticPr fontId="1"/>
  </si>
  <si>
    <t>コレステロール値</t>
    <rPh sb="7" eb="8">
      <t>チ</t>
    </rPh>
    <phoneticPr fontId="2"/>
  </si>
  <si>
    <t>糖尿病の疑いがある人</t>
    <rPh sb="0" eb="3">
      <t>トウニョウビョウ</t>
    </rPh>
    <rPh sb="4" eb="5">
      <t>ウタガ</t>
    </rPh>
    <rPh sb="9" eb="10">
      <t>ヒト</t>
    </rPh>
    <phoneticPr fontId="1"/>
  </si>
  <si>
    <t>糖尿病の疑いがない人</t>
    <rPh sb="0" eb="3">
      <t>トウニョウビョウ</t>
    </rPh>
    <rPh sb="4" eb="5">
      <t>ウタガ</t>
    </rPh>
    <rPh sb="9" eb="10">
      <t>ヒト</t>
    </rPh>
    <phoneticPr fontId="1"/>
  </si>
  <si>
    <t>神経障害の合併症が
みられる人</t>
    <phoneticPr fontId="1"/>
  </si>
  <si>
    <t>神経障害の合併症が
みられない人</t>
    <rPh sb="0" eb="2">
      <t>シンケイ</t>
    </rPh>
    <rPh sb="2" eb="4">
      <t>ショウガイ</t>
    </rPh>
    <rPh sb="5" eb="8">
      <t>ガッペイショウ</t>
    </rPh>
    <rPh sb="15" eb="16">
      <t>ヒト</t>
    </rPh>
    <phoneticPr fontId="1"/>
  </si>
  <si>
    <t>網膜症の合併症が
みられる人</t>
    <rPh sb="0" eb="2">
      <t>モウマク</t>
    </rPh>
    <rPh sb="2" eb="3">
      <t>ショウ</t>
    </rPh>
    <rPh sb="4" eb="7">
      <t>ガッペイショウ</t>
    </rPh>
    <rPh sb="13" eb="14">
      <t>ヒト</t>
    </rPh>
    <phoneticPr fontId="1"/>
  </si>
  <si>
    <t>網膜症の合併症が
みられない人</t>
    <rPh sb="0" eb="2">
      <t>モウマク</t>
    </rPh>
    <rPh sb="2" eb="3">
      <t>ショウ</t>
    </rPh>
    <rPh sb="4" eb="7">
      <t>ガッペイショウ</t>
    </rPh>
    <rPh sb="14" eb="15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</si>
</sst>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000000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176" fontId="3" fillId="0" borderId="0" xfId="0" applyNumberFormat="1" applyFont="1" applyAlignment="1"/>
    <xf numFmtId="176" fontId="3" fillId="0" borderId="0" xfId="0" applyNumberFormat="1" applyFo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 applyAlignment="1"/>
    <xf numFmtId="176" fontId="3" fillId="0" borderId="0" xfId="0" applyNumberFormat="1" applyFont="1" applyFill="1" applyAlignment="1"/>
    <xf numFmtId="177" fontId="3" fillId="0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zoomScaleNormal="100" workbookViewId="0">
      <selection activeCell="D2" sqref="D2"/>
    </sheetView>
  </sheetViews>
  <sheetFormatPr defaultRowHeight="13.5" x14ac:dyDescent="0.4"/>
  <cols>
    <col min="1" max="5" width="9" style="1"/>
    <col min="6" max="6" width="12.5" style="1" customWidth="1"/>
    <col min="7" max="16384" width="9" style="1"/>
  </cols>
  <sheetData>
    <row r="1" spans="1:13" ht="13.5" customHeight="1" x14ac:dyDescent="0.15">
      <c r="A1" s="9" t="s">
        <v>0</v>
      </c>
      <c r="B1" s="9"/>
      <c r="C1" s="9"/>
      <c r="D1" s="9"/>
      <c r="E1" s="7"/>
      <c r="F1" s="7"/>
      <c r="G1" s="7"/>
    </row>
    <row r="2" spans="1:13" ht="13.5" customHeight="1" x14ac:dyDescent="0.15">
      <c r="A2" s="9">
        <v>110</v>
      </c>
      <c r="B2" s="7"/>
      <c r="C2" s="9" t="s">
        <v>2</v>
      </c>
      <c r="D2" s="10"/>
      <c r="E2" s="7"/>
      <c r="F2" s="7"/>
      <c r="G2" s="7"/>
    </row>
    <row r="3" spans="1:13" ht="13.5" customHeight="1" x14ac:dyDescent="0.15">
      <c r="A3" s="9">
        <v>91</v>
      </c>
      <c r="B3" s="7"/>
      <c r="C3" s="9"/>
      <c r="D3" s="9"/>
      <c r="E3" s="7"/>
      <c r="F3" s="7"/>
      <c r="G3" s="7"/>
    </row>
    <row r="4" spans="1:13" ht="13.5" customHeight="1" x14ac:dyDescent="0.15">
      <c r="A4" s="9">
        <v>86</v>
      </c>
      <c r="B4" s="7"/>
      <c r="C4" s="9" t="s">
        <v>1</v>
      </c>
      <c r="D4" s="10"/>
      <c r="E4" s="7"/>
      <c r="F4" s="9" t="s">
        <v>4</v>
      </c>
      <c r="G4" s="10"/>
    </row>
    <row r="5" spans="1:13" ht="13.5" customHeight="1" x14ac:dyDescent="0.15">
      <c r="A5" s="9">
        <v>106</v>
      </c>
      <c r="B5" s="7"/>
      <c r="C5" s="9"/>
      <c r="D5" s="9"/>
      <c r="E5" s="7"/>
      <c r="F5" s="9"/>
      <c r="G5" s="9"/>
    </row>
    <row r="6" spans="1:13" ht="13.5" customHeight="1" x14ac:dyDescent="0.15">
      <c r="A6" s="9">
        <v>97</v>
      </c>
      <c r="B6" s="7"/>
      <c r="C6" s="9" t="s">
        <v>3</v>
      </c>
      <c r="D6" s="10"/>
      <c r="E6" s="7"/>
      <c r="F6" s="7" t="s">
        <v>5</v>
      </c>
      <c r="G6" s="8"/>
    </row>
    <row r="7" spans="1:13" ht="13.5" customHeight="1" x14ac:dyDescent="0.15">
      <c r="A7" s="9">
        <v>82</v>
      </c>
      <c r="B7" s="7"/>
      <c r="C7" s="9"/>
      <c r="D7" s="7"/>
      <c r="E7" s="7"/>
      <c r="F7" s="7"/>
      <c r="G7" s="7"/>
    </row>
    <row r="8" spans="1:13" ht="13.5" customHeight="1" x14ac:dyDescent="0.15">
      <c r="A8" s="2"/>
    </row>
    <row r="9" spans="1:13" ht="13.5" customHeight="1" x14ac:dyDescent="0.15">
      <c r="A9" s="2"/>
      <c r="B9" s="2"/>
    </row>
    <row r="10" spans="1:13" ht="13.5" customHeight="1" x14ac:dyDescent="0.4"/>
    <row r="11" spans="1:13" ht="13.5" customHeight="1" x14ac:dyDescent="0.4"/>
    <row r="12" spans="1:13" ht="13.5" customHeight="1" x14ac:dyDescent="0.4"/>
    <row r="13" spans="1:13" ht="13.5" customHeight="1" x14ac:dyDescent="0.15">
      <c r="A13" s="2"/>
      <c r="B13" s="2"/>
      <c r="C13" s="2"/>
      <c r="D13" s="2"/>
      <c r="I13" s="2"/>
      <c r="J13" s="2"/>
      <c r="K13" s="2"/>
      <c r="L13" s="2"/>
    </row>
    <row r="14" spans="1:13" ht="13.5" customHeight="1" x14ac:dyDescent="0.15">
      <c r="A14" s="2"/>
      <c r="C14" s="2"/>
      <c r="D14" s="3"/>
      <c r="I14" s="2"/>
      <c r="K14" s="2"/>
      <c r="L14" s="3"/>
      <c r="M14" s="2"/>
    </row>
    <row r="15" spans="1:13" ht="13.5" customHeight="1" x14ac:dyDescent="0.15">
      <c r="A15" s="2"/>
      <c r="C15" s="2"/>
      <c r="D15" s="2"/>
      <c r="I15" s="2"/>
      <c r="K15" s="2"/>
      <c r="L15" s="2"/>
      <c r="M15" s="2"/>
    </row>
    <row r="16" spans="1:13" ht="13.5" customHeight="1" x14ac:dyDescent="0.15">
      <c r="A16" s="2"/>
      <c r="C16" s="2"/>
      <c r="D16" s="3"/>
      <c r="I16" s="2"/>
      <c r="K16" s="2"/>
      <c r="L16" s="3"/>
      <c r="M16" s="2"/>
    </row>
    <row r="17" spans="1:13" ht="13.5" customHeight="1" x14ac:dyDescent="0.15">
      <c r="A17" s="2"/>
      <c r="C17" s="2"/>
      <c r="D17" s="2"/>
      <c r="I17" s="2"/>
      <c r="K17" s="2"/>
      <c r="L17" s="2"/>
      <c r="M17" s="2"/>
    </row>
    <row r="18" spans="1:13" ht="13.5" customHeight="1" x14ac:dyDescent="0.15">
      <c r="A18" s="2"/>
      <c r="C18" s="2"/>
      <c r="D18" s="3"/>
      <c r="I18" s="2"/>
      <c r="K18" s="2"/>
      <c r="L18" s="3"/>
      <c r="M18" s="2"/>
    </row>
    <row r="19" spans="1:13" ht="13.5" customHeight="1" x14ac:dyDescent="0.15">
      <c r="A19" s="2"/>
      <c r="C19" s="2"/>
      <c r="D19" s="2"/>
      <c r="I19" s="2"/>
      <c r="K19" s="2"/>
      <c r="L19" s="2"/>
      <c r="M19" s="2"/>
    </row>
    <row r="20" spans="1:13" ht="13.5" customHeight="1" x14ac:dyDescent="0.15">
      <c r="A20" s="2"/>
      <c r="C20" s="2"/>
      <c r="D20" s="3"/>
      <c r="I20" s="2"/>
      <c r="K20" s="2"/>
      <c r="L20" s="3"/>
      <c r="M20" s="3"/>
    </row>
    <row r="21" spans="1:13" x14ac:dyDescent="0.15">
      <c r="A21" s="2"/>
      <c r="B21" s="2"/>
      <c r="C21" s="2"/>
      <c r="D21" s="2"/>
    </row>
    <row r="22" spans="1:13" x14ac:dyDescent="0.4">
      <c r="D22" s="4"/>
    </row>
    <row r="25" spans="1:13" x14ac:dyDescent="0.15">
      <c r="A25" s="2"/>
      <c r="B25" s="2"/>
      <c r="C25" s="2"/>
      <c r="D25" s="2"/>
    </row>
    <row r="26" spans="1:13" x14ac:dyDescent="0.15">
      <c r="A26" s="2"/>
      <c r="C26" s="2"/>
      <c r="D26" s="3"/>
    </row>
    <row r="27" spans="1:13" x14ac:dyDescent="0.15">
      <c r="A27" s="2"/>
      <c r="C27" s="2"/>
      <c r="D27" s="2"/>
    </row>
    <row r="28" spans="1:13" x14ac:dyDescent="0.15">
      <c r="A28" s="2"/>
      <c r="C28" s="2"/>
      <c r="D28" s="3"/>
    </row>
    <row r="29" spans="1:13" x14ac:dyDescent="0.15">
      <c r="A29" s="2"/>
      <c r="C29" s="2"/>
      <c r="D29" s="2"/>
    </row>
    <row r="30" spans="1:13" x14ac:dyDescent="0.15">
      <c r="A30" s="2"/>
      <c r="C30" s="2"/>
      <c r="D30" s="3"/>
    </row>
    <row r="31" spans="1:13" x14ac:dyDescent="0.15">
      <c r="A31" s="2"/>
      <c r="C31" s="2"/>
      <c r="D31" s="2"/>
    </row>
    <row r="32" spans="1:13" x14ac:dyDescent="0.15">
      <c r="A32" s="2"/>
      <c r="C32" s="2"/>
      <c r="D32" s="3"/>
    </row>
    <row r="33" spans="1:4" x14ac:dyDescent="0.15">
      <c r="A33" s="2"/>
      <c r="B33" s="2"/>
      <c r="C33" s="2"/>
      <c r="D33" s="2"/>
    </row>
    <row r="34" spans="1:4" x14ac:dyDescent="0.4">
      <c r="D34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zoomScaleNormal="100" workbookViewId="0">
      <selection activeCell="B4" sqref="B4"/>
    </sheetView>
  </sheetViews>
  <sheetFormatPr defaultColWidth="19.25" defaultRowHeight="13.5" x14ac:dyDescent="0.4"/>
  <cols>
    <col min="1" max="2" width="19.625" style="1" customWidth="1"/>
    <col min="3" max="3" width="10.625" style="1" customWidth="1"/>
    <col min="4" max="27" width="9" style="1" customWidth="1"/>
    <col min="28" max="16384" width="19.25" style="1"/>
  </cols>
  <sheetData>
    <row r="1" spans="1:3" ht="13.5" customHeight="1" x14ac:dyDescent="0.4">
      <c r="A1" s="7" t="s">
        <v>19</v>
      </c>
      <c r="B1" s="7" t="s">
        <v>20</v>
      </c>
      <c r="C1" s="7" t="s">
        <v>6</v>
      </c>
    </row>
    <row r="2" spans="1:3" ht="13.5" customHeight="1" x14ac:dyDescent="0.4">
      <c r="A2" s="7">
        <v>96</v>
      </c>
      <c r="B2" s="7">
        <v>779</v>
      </c>
      <c r="C2" s="7">
        <f>SUM(A2:B2)</f>
        <v>875</v>
      </c>
    </row>
    <row r="3" spans="1:3" ht="13.5" customHeight="1" x14ac:dyDescent="0.4">
      <c r="A3" s="7"/>
      <c r="B3" s="7"/>
      <c r="C3" s="7"/>
    </row>
    <row r="4" spans="1:3" ht="13.5" customHeight="1" x14ac:dyDescent="0.4">
      <c r="A4" s="7" t="s">
        <v>7</v>
      </c>
      <c r="B4" s="8"/>
      <c r="C4" s="7"/>
    </row>
    <row r="5" spans="1:3" ht="13.5" customHeight="1" x14ac:dyDescent="0.4">
      <c r="A5" s="7"/>
      <c r="B5" s="8"/>
      <c r="C5" s="7"/>
    </row>
    <row r="6" spans="1:3" ht="13.5" customHeight="1" x14ac:dyDescent="0.4">
      <c r="A6" s="7" t="s">
        <v>8</v>
      </c>
      <c r="B6" s="8"/>
      <c r="C6" s="7"/>
    </row>
    <row r="7" spans="1:3" ht="13.5" customHeight="1" x14ac:dyDescent="0.4">
      <c r="A7" s="7"/>
      <c r="B7" s="8"/>
      <c r="C7" s="7"/>
    </row>
    <row r="8" spans="1:3" ht="13.5" customHeight="1" x14ac:dyDescent="0.4">
      <c r="A8" s="7" t="s">
        <v>9</v>
      </c>
      <c r="B8" s="8"/>
      <c r="C8" s="7"/>
    </row>
    <row r="9" spans="1:3" ht="13.5" customHeight="1" x14ac:dyDescent="0.4">
      <c r="A9" s="7"/>
      <c r="B9" s="8"/>
      <c r="C9" s="7"/>
    </row>
    <row r="10" spans="1:3" ht="13.5" customHeight="1" x14ac:dyDescent="0.4">
      <c r="A10" s="7" t="s">
        <v>10</v>
      </c>
      <c r="B10" s="8"/>
      <c r="C10" s="7"/>
    </row>
    <row r="11" spans="1:3" ht="13.5" customHeight="1" x14ac:dyDescent="0.4"/>
    <row r="12" spans="1:3" ht="13.5" customHeight="1" x14ac:dyDescent="0.4"/>
    <row r="13" spans="1:3" ht="13.5" customHeight="1" x14ac:dyDescent="0.4"/>
    <row r="14" spans="1:3" ht="13.5" customHeight="1" x14ac:dyDescent="0.4"/>
    <row r="15" spans="1:3" ht="13.5" customHeight="1" x14ac:dyDescent="0.4">
      <c r="B15" s="4"/>
    </row>
    <row r="16" spans="1:3" ht="13.5" customHeight="1" x14ac:dyDescent="0.4">
      <c r="B16" s="4"/>
    </row>
    <row r="17" spans="2:2" ht="13.5" customHeight="1" x14ac:dyDescent="0.4">
      <c r="B17" s="4"/>
    </row>
    <row r="18" spans="2:2" ht="13.5" customHeight="1" x14ac:dyDescent="0.4">
      <c r="B18" s="4"/>
    </row>
    <row r="19" spans="2:2" ht="13.5" customHeight="1" x14ac:dyDescent="0.4">
      <c r="B19" s="4"/>
    </row>
    <row r="20" spans="2:2" ht="13.5" customHeight="1" x14ac:dyDescent="0.4">
      <c r="B20" s="4"/>
    </row>
    <row r="21" spans="2:2" ht="13.5" customHeight="1" x14ac:dyDescent="0.4">
      <c r="B21" s="4"/>
    </row>
    <row r="22" spans="2:2" ht="13.5" customHeight="1" x14ac:dyDescent="0.4"/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0"/>
  <sheetViews>
    <sheetView zoomScaleNormal="100" workbookViewId="0"/>
  </sheetViews>
  <sheetFormatPr defaultRowHeight="13.5" x14ac:dyDescent="0.4"/>
  <cols>
    <col min="1" max="1" width="15" style="1" customWidth="1"/>
    <col min="2" max="2" width="9" style="1"/>
    <col min="3" max="3" width="12.125" style="1" customWidth="1"/>
    <col min="4" max="4" width="9" style="1"/>
    <col min="5" max="5" width="9" style="1" customWidth="1"/>
    <col min="6" max="7" width="9" style="1"/>
    <col min="8" max="9" width="9.375" style="1" bestFit="1" customWidth="1"/>
    <col min="10" max="16384" width="9" style="1"/>
  </cols>
  <sheetData>
    <row r="1" spans="1:9" x14ac:dyDescent="0.15">
      <c r="A1" s="9" t="s">
        <v>18</v>
      </c>
      <c r="B1" s="9"/>
      <c r="C1" s="9"/>
      <c r="D1" s="9"/>
      <c r="E1" s="2"/>
    </row>
    <row r="2" spans="1:9" x14ac:dyDescent="0.15">
      <c r="A2" s="9">
        <v>184</v>
      </c>
      <c r="B2" s="9"/>
      <c r="C2" s="9" t="s">
        <v>2</v>
      </c>
      <c r="D2" s="10">
        <f>AVERAGE(A2:A8)</f>
        <v>184.71428571428572</v>
      </c>
      <c r="E2" s="2"/>
    </row>
    <row r="3" spans="1:9" x14ac:dyDescent="0.15">
      <c r="A3" s="9">
        <v>156</v>
      </c>
      <c r="B3" s="9"/>
      <c r="C3" s="9"/>
      <c r="D3" s="10"/>
      <c r="E3" s="2"/>
      <c r="H3" s="3"/>
      <c r="I3" s="4"/>
    </row>
    <row r="4" spans="1:9" x14ac:dyDescent="0.15">
      <c r="A4" s="9">
        <v>198</v>
      </c>
      <c r="B4" s="9"/>
      <c r="C4" s="9" t="s">
        <v>1</v>
      </c>
      <c r="D4" s="8">
        <f>_xlfn.VAR.S(A2:A8)</f>
        <v>441.90476190476329</v>
      </c>
      <c r="E4" s="2"/>
      <c r="H4" s="4"/>
      <c r="I4" s="4"/>
    </row>
    <row r="5" spans="1:9" x14ac:dyDescent="0.15">
      <c r="A5" s="9">
        <v>176</v>
      </c>
      <c r="B5" s="9"/>
      <c r="C5" s="9"/>
      <c r="D5" s="10"/>
      <c r="E5" s="2"/>
      <c r="H5" s="3"/>
      <c r="I5" s="3"/>
    </row>
    <row r="6" spans="1:9" x14ac:dyDescent="0.15">
      <c r="A6" s="9">
        <v>205</v>
      </c>
      <c r="B6" s="9"/>
      <c r="C6" s="9" t="s">
        <v>3</v>
      </c>
      <c r="D6" s="10">
        <f>_xlfn.T.INV.2T(0.05,7-1)</f>
        <v>2.4469118511449697</v>
      </c>
      <c r="E6" s="2"/>
    </row>
    <row r="7" spans="1:9" x14ac:dyDescent="0.15">
      <c r="A7" s="9">
        <v>163</v>
      </c>
      <c r="B7" s="9"/>
      <c r="C7" s="9"/>
      <c r="D7" s="10"/>
      <c r="E7" s="2"/>
    </row>
    <row r="8" spans="1:9" x14ac:dyDescent="0.15">
      <c r="A8" s="9">
        <v>211</v>
      </c>
      <c r="B8" s="9"/>
      <c r="C8" s="9" t="s">
        <v>12</v>
      </c>
      <c r="D8" s="8">
        <f>D2-D6*(D4/7)^0.5</f>
        <v>165.27261222673329</v>
      </c>
    </row>
    <row r="9" spans="1:9" x14ac:dyDescent="0.4">
      <c r="A9" s="7"/>
      <c r="B9" s="7"/>
      <c r="C9" s="7"/>
      <c r="D9" s="8"/>
    </row>
    <row r="10" spans="1:9" x14ac:dyDescent="0.4">
      <c r="A10" s="7"/>
      <c r="B10" s="7"/>
      <c r="C10" s="7" t="s">
        <v>13</v>
      </c>
      <c r="D10" s="8">
        <f>D2+D6*(D4/7)^0.5</f>
        <v>204.15595920183816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0"/>
  <sheetViews>
    <sheetView zoomScaleNormal="100" workbookViewId="0">
      <selection activeCell="D2" sqref="D2"/>
    </sheetView>
  </sheetViews>
  <sheetFormatPr defaultColWidth="13.25" defaultRowHeight="13.5" x14ac:dyDescent="0.4"/>
  <cols>
    <col min="1" max="16384" width="13.25" style="7"/>
  </cols>
  <sheetData>
    <row r="1" spans="1:11" x14ac:dyDescent="0.15">
      <c r="A1" s="9" t="s">
        <v>11</v>
      </c>
      <c r="B1" s="9"/>
      <c r="C1" s="9"/>
      <c r="D1" s="9"/>
      <c r="E1" s="9"/>
    </row>
    <row r="2" spans="1:11" x14ac:dyDescent="0.15">
      <c r="A2" s="9">
        <v>139</v>
      </c>
      <c r="B2" s="9"/>
      <c r="C2" s="9" t="s">
        <v>2</v>
      </c>
      <c r="D2" s="10"/>
      <c r="E2" s="9"/>
    </row>
    <row r="3" spans="1:11" x14ac:dyDescent="0.15">
      <c r="A3" s="9">
        <v>114</v>
      </c>
      <c r="B3" s="9"/>
      <c r="C3" s="9"/>
      <c r="D3" s="10"/>
      <c r="E3" s="9"/>
      <c r="I3" s="9"/>
      <c r="J3" s="9"/>
      <c r="K3" s="9"/>
    </row>
    <row r="4" spans="1:11" x14ac:dyDescent="0.15">
      <c r="A4" s="9">
        <v>136</v>
      </c>
      <c r="B4" s="9"/>
      <c r="C4" s="7" t="s">
        <v>14</v>
      </c>
      <c r="D4" s="8"/>
      <c r="I4" s="9"/>
      <c r="J4" s="9"/>
      <c r="K4" s="9"/>
    </row>
    <row r="5" spans="1:11" x14ac:dyDescent="0.15">
      <c r="A5" s="9">
        <v>123</v>
      </c>
      <c r="B5" s="9"/>
      <c r="D5" s="8"/>
      <c r="I5" s="9"/>
      <c r="J5" s="9"/>
      <c r="K5" s="9"/>
    </row>
    <row r="6" spans="1:11" x14ac:dyDescent="0.15">
      <c r="A6" s="9">
        <v>118</v>
      </c>
      <c r="B6" s="9"/>
      <c r="C6" s="7" t="s">
        <v>15</v>
      </c>
      <c r="D6" s="8"/>
      <c r="I6" s="9"/>
      <c r="J6" s="9"/>
      <c r="K6" s="9"/>
    </row>
    <row r="7" spans="1:11" x14ac:dyDescent="0.15">
      <c r="A7" s="9">
        <v>128</v>
      </c>
      <c r="B7" s="9"/>
      <c r="D7" s="8"/>
      <c r="I7" s="9"/>
      <c r="J7" s="9"/>
      <c r="K7" s="9"/>
    </row>
    <row r="8" spans="1:11" x14ac:dyDescent="0.15">
      <c r="A8" s="9">
        <v>119</v>
      </c>
      <c r="B8" s="9"/>
      <c r="C8" s="7" t="s">
        <v>16</v>
      </c>
      <c r="D8" s="8"/>
    </row>
    <row r="9" spans="1:11" x14ac:dyDescent="0.15">
      <c r="A9" s="9">
        <v>130</v>
      </c>
      <c r="B9" s="9"/>
      <c r="C9" s="9"/>
      <c r="D9" s="10"/>
      <c r="E9" s="9"/>
    </row>
    <row r="10" spans="1:11" x14ac:dyDescent="0.4">
      <c r="C10" s="7" t="s">
        <v>17</v>
      </c>
      <c r="D10" s="8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"/>
  <sheetViews>
    <sheetView zoomScaleNormal="100" workbookViewId="0"/>
  </sheetViews>
  <sheetFormatPr defaultColWidth="15.875" defaultRowHeight="13.5" x14ac:dyDescent="0.4"/>
  <cols>
    <col min="1" max="2" width="19.625" style="1" customWidth="1"/>
    <col min="3" max="3" width="10.625" style="1" customWidth="1"/>
    <col min="4" max="16" width="9" style="1" customWidth="1"/>
    <col min="17" max="16384" width="15.875" style="1"/>
  </cols>
  <sheetData>
    <row r="1" spans="1:3" s="6" customFormat="1" ht="27" x14ac:dyDescent="0.4">
      <c r="A1" s="5" t="s">
        <v>21</v>
      </c>
      <c r="B1" s="5" t="s">
        <v>22</v>
      </c>
      <c r="C1" s="5" t="s">
        <v>6</v>
      </c>
    </row>
    <row r="2" spans="1:3" x14ac:dyDescent="0.4">
      <c r="A2" s="7">
        <v>124</v>
      </c>
      <c r="B2" s="7">
        <f>C2-A2</f>
        <v>261</v>
      </c>
      <c r="C2" s="7">
        <v>385</v>
      </c>
    </row>
    <row r="3" spans="1:3" x14ac:dyDescent="0.4">
      <c r="A3" s="7"/>
      <c r="B3" s="7"/>
      <c r="C3" s="7"/>
    </row>
    <row r="4" spans="1:3" x14ac:dyDescent="0.4">
      <c r="A4" s="7" t="s">
        <v>7</v>
      </c>
      <c r="B4" s="8">
        <f>A2/C2</f>
        <v>0.32207792207792207</v>
      </c>
      <c r="C4" s="7"/>
    </row>
    <row r="5" spans="1:3" x14ac:dyDescent="0.4">
      <c r="A5" s="7"/>
      <c r="B5" s="8"/>
      <c r="C5" s="7"/>
    </row>
    <row r="6" spans="1:3" x14ac:dyDescent="0.4">
      <c r="A6" s="7" t="s">
        <v>8</v>
      </c>
      <c r="B6" s="8">
        <f>B4*(1-B4)</f>
        <v>0.21834373418789002</v>
      </c>
      <c r="C6" s="7"/>
    </row>
    <row r="7" spans="1:3" x14ac:dyDescent="0.4">
      <c r="A7" s="7"/>
      <c r="B7" s="8"/>
      <c r="C7" s="7"/>
    </row>
    <row r="8" spans="1:3" x14ac:dyDescent="0.4">
      <c r="A8" s="7" t="s">
        <v>9</v>
      </c>
      <c r="B8" s="8">
        <f>B4-1.96*(B6/C2)^0.5</f>
        <v>0.2754016596034316</v>
      </c>
      <c r="C8" s="7"/>
    </row>
    <row r="9" spans="1:3" x14ac:dyDescent="0.4">
      <c r="A9" s="7"/>
      <c r="B9" s="8"/>
      <c r="C9" s="7"/>
    </row>
    <row r="10" spans="1:3" x14ac:dyDescent="0.4">
      <c r="A10" s="7" t="s">
        <v>10</v>
      </c>
      <c r="B10" s="8">
        <f>B4+1.96*(B6/C2)^0.5</f>
        <v>0.36875418455241255</v>
      </c>
      <c r="C10" s="7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"/>
  <sheetViews>
    <sheetView zoomScaleNormal="100" workbookViewId="0">
      <selection activeCell="B4" sqref="B4"/>
    </sheetView>
  </sheetViews>
  <sheetFormatPr defaultRowHeight="13.5" x14ac:dyDescent="0.4"/>
  <cols>
    <col min="1" max="2" width="19.625" style="1" customWidth="1"/>
    <col min="3" max="3" width="10.625" style="1" customWidth="1"/>
    <col min="4" max="9" width="9" style="1"/>
    <col min="10" max="10" width="9" style="1" customWidth="1"/>
    <col min="11" max="16384" width="9" style="1"/>
  </cols>
  <sheetData>
    <row r="1" spans="1:10" ht="27" x14ac:dyDescent="0.15">
      <c r="A1" s="5" t="s">
        <v>23</v>
      </c>
      <c r="B1" s="5" t="s">
        <v>24</v>
      </c>
      <c r="C1" s="5" t="s">
        <v>6</v>
      </c>
      <c r="H1" s="2"/>
      <c r="I1" s="2"/>
      <c r="J1" s="2"/>
    </row>
    <row r="2" spans="1:10" x14ac:dyDescent="0.15">
      <c r="A2" s="7">
        <v>78</v>
      </c>
      <c r="B2" s="7">
        <f>C2-A2</f>
        <v>338</v>
      </c>
      <c r="C2" s="7">
        <v>416</v>
      </c>
      <c r="H2" s="2"/>
      <c r="I2" s="2"/>
      <c r="J2" s="2"/>
    </row>
    <row r="3" spans="1:10" x14ac:dyDescent="0.15">
      <c r="A3" s="7"/>
      <c r="B3" s="7"/>
      <c r="C3" s="7"/>
      <c r="H3" s="2"/>
      <c r="I3" s="2"/>
      <c r="J3" s="2"/>
    </row>
    <row r="4" spans="1:10" x14ac:dyDescent="0.15">
      <c r="A4" s="7" t="s">
        <v>7</v>
      </c>
      <c r="B4" s="8"/>
      <c r="C4" s="7"/>
      <c r="H4" s="2"/>
      <c r="I4" s="2"/>
      <c r="J4" s="2"/>
    </row>
    <row r="5" spans="1:10" x14ac:dyDescent="0.15">
      <c r="A5" s="7"/>
      <c r="B5" s="8"/>
      <c r="C5" s="7"/>
      <c r="H5" s="2"/>
      <c r="I5" s="2"/>
      <c r="J5" s="2"/>
    </row>
    <row r="6" spans="1:10" x14ac:dyDescent="0.15">
      <c r="A6" s="7" t="s">
        <v>8</v>
      </c>
      <c r="B6" s="8"/>
      <c r="C6" s="11"/>
      <c r="H6" s="2"/>
      <c r="I6" s="2"/>
      <c r="J6" s="2"/>
    </row>
    <row r="7" spans="1:10" x14ac:dyDescent="0.15">
      <c r="A7" s="7"/>
      <c r="B7" s="8"/>
      <c r="C7" s="7"/>
      <c r="H7" s="2"/>
      <c r="I7" s="2"/>
      <c r="J7" s="2"/>
    </row>
    <row r="8" spans="1:10" x14ac:dyDescent="0.4">
      <c r="A8" s="7" t="s">
        <v>9</v>
      </c>
      <c r="B8" s="8"/>
      <c r="C8" s="7"/>
    </row>
    <row r="9" spans="1:10" x14ac:dyDescent="0.4">
      <c r="A9" s="7"/>
      <c r="B9" s="8"/>
      <c r="C9" s="7"/>
    </row>
    <row r="10" spans="1:10" x14ac:dyDescent="0.4">
      <c r="A10" s="7" t="s">
        <v>10</v>
      </c>
      <c r="B10" s="8"/>
      <c r="C10" s="7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8.1</vt:lpstr>
      <vt:lpstr>8.2</vt:lpstr>
      <vt:lpstr>例題8.1</vt:lpstr>
      <vt:lpstr>演習8.1</vt:lpstr>
      <vt:lpstr>例題8.2</vt:lpstr>
      <vt:lpstr>演習8.2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Sadao</dc:creator>
  <cp:lastModifiedBy>user35</cp:lastModifiedBy>
  <cp:lastPrinted>2019-12-24T01:15:55Z</cp:lastPrinted>
  <dcterms:created xsi:type="dcterms:W3CDTF">2019-12-24T00:07:01Z</dcterms:created>
  <dcterms:modified xsi:type="dcterms:W3CDTF">2020-07-08T07:43:20Z</dcterms:modified>
</cp:coreProperties>
</file>